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780" windowHeight="5850" tabRatio="630" firstSheet="2" activeTab="3"/>
  </bookViews>
  <sheets>
    <sheet name="Spec svítidla" sheetId="1" state="hidden" r:id="rId1"/>
    <sheet name="Spec kabely" sheetId="2" state="hidden" r:id="rId2"/>
    <sheet name="Štítek" sheetId="3" r:id="rId3"/>
    <sheet name="Specifikace materiálu" sheetId="4" r:id="rId4"/>
    <sheet name="Přehled" sheetId="5" r:id="rId5"/>
  </sheets>
  <definedNames>
    <definedName name="_xlnm._FilterDatabase" localSheetId="3" hidden="1">'Specifikace materiálu'!$A$5:$N$64</definedName>
    <definedName name="_Toc89768044" localSheetId="0">'Spec svítidla'!#REF!</definedName>
    <definedName name="_Toc89821175" localSheetId="3">'Specifikace materiálu'!$C$6</definedName>
    <definedName name="_xlnm.Print_Titles" localSheetId="3">'Specifikace materiálu'!$1:$5</definedName>
    <definedName name="_xlnm.Print_Area" localSheetId="3">'Specifikace materiálu'!$A$1:$K$63</definedName>
    <definedName name="_xlnm.Print_Area" localSheetId="2">'Štítek'!$A$1:$M$59</definedName>
    <definedName name="Z_22DA3575_EFD3_4E81_81F7_A45C6261B132_.wvu.Cols" localSheetId="3" hidden="1">'Specifikace materiálu'!$F:$J</definedName>
    <definedName name="Z_22DA3575_EFD3_4E81_81F7_A45C6261B132_.wvu.FilterData" localSheetId="3" hidden="1">'Specifikace materiálu'!$A$5:$N$64</definedName>
    <definedName name="Z_22DA3575_EFD3_4E81_81F7_A45C6261B132_.wvu.PrintArea" localSheetId="3" hidden="1">'Specifikace materiálu'!$A$1:$K$63</definedName>
    <definedName name="Z_22DA3575_EFD3_4E81_81F7_A45C6261B132_.wvu.PrintArea" localSheetId="2" hidden="1">'Štítek'!$A$1:$M$59</definedName>
    <definedName name="Z_22DA3575_EFD3_4E81_81F7_A45C6261B132_.wvu.PrintTitles" localSheetId="3" hidden="1">'Specifikace materiálu'!$1:$5</definedName>
    <definedName name="Z_22DA3575_EFD3_4E81_81F7_A45C6261B132_.wvu.Rows" localSheetId="4" hidden="1">'Přehled'!$8:$8</definedName>
    <definedName name="Z_22DA3575_EFD3_4E81_81F7_A45C6261B132_.wvu.Rows" localSheetId="3" hidden="1">'Specifikace materiálu'!$4:$4</definedName>
    <definedName name="Z_87355468_CA46_4CE2_8AA3_19891CED4EA7_.wvu.FilterData" localSheetId="3" hidden="1">'Specifikace materiálu'!$A$5:$N$64</definedName>
    <definedName name="Z_87355468_CA46_4CE2_8AA3_19891CED4EA7_.wvu.PrintArea" localSheetId="3" hidden="1">'Specifikace materiálu'!$A$1:$K$64</definedName>
    <definedName name="Z_87355468_CA46_4CE2_8AA3_19891CED4EA7_.wvu.PrintArea" localSheetId="2" hidden="1">'Štítek'!$A$1:$M$59</definedName>
    <definedName name="Z_87355468_CA46_4CE2_8AA3_19891CED4EA7_.wvu.PrintTitles" localSheetId="3" hidden="1">'Specifikace materiálu'!$1:$5</definedName>
    <definedName name="Z_87355468_CA46_4CE2_8AA3_19891CED4EA7_.wvu.Rows" localSheetId="4" hidden="1">'Přehled'!$8:$8</definedName>
    <definedName name="Z_87355468_CA46_4CE2_8AA3_19891CED4EA7_.wvu.Rows" localSheetId="3" hidden="1">'Specifikace materiálu'!$4:$4</definedName>
  </definedNames>
  <calcPr fullCalcOnLoad="1"/>
  <pivotCaches>
    <pivotCache cacheId="5" r:id="rId6"/>
  </pivotCaches>
</workbook>
</file>

<file path=xl/sharedStrings.xml><?xml version="1.0" encoding="utf-8"?>
<sst xmlns="http://schemas.openxmlformats.org/spreadsheetml/2006/main" count="266" uniqueCount="110">
  <si>
    <t>ks</t>
  </si>
  <si>
    <t>sada</t>
  </si>
  <si>
    <t>m</t>
  </si>
  <si>
    <t>Jedn. mn.</t>
  </si>
  <si>
    <t>Pol.</t>
  </si>
  <si>
    <t>Označ.</t>
  </si>
  <si>
    <t>Specifikace materiálu</t>
  </si>
  <si>
    <t>Počet</t>
  </si>
  <si>
    <t>Jednotková cena materiálu
(Kč)</t>
  </si>
  <si>
    <t>Jednotková cena montáže
(Kč)</t>
  </si>
  <si>
    <t>Cena materiálu
(Kč)</t>
  </si>
  <si>
    <t>Cena montáže
(Kč)</t>
  </si>
  <si>
    <t>Celkem
(Kč)</t>
  </si>
  <si>
    <t>Poznámka</t>
  </si>
  <si>
    <t>Součty</t>
  </si>
  <si>
    <t>Skupina</t>
  </si>
  <si>
    <t>Celkový součet</t>
  </si>
  <si>
    <t>(Vše)</t>
  </si>
  <si>
    <t>SO / PS</t>
  </si>
  <si>
    <t>Rezerva</t>
  </si>
  <si>
    <t>Celkem</t>
  </si>
  <si>
    <t>Data</t>
  </si>
  <si>
    <t>Cena montáže</t>
  </si>
  <si>
    <t>Cena dodávky</t>
  </si>
  <si>
    <t>Zařízení staveniště</t>
  </si>
  <si>
    <t>Položka</t>
  </si>
  <si>
    <t>Uzemnění a hromosvod</t>
  </si>
  <si>
    <t>Dokumentace skutečného provedení</t>
  </si>
  <si>
    <t>Ostatní nezbytné nespecifikované dodávky a činnosti nutné pro dokončení díla</t>
  </si>
  <si>
    <t>Ostatní</t>
  </si>
  <si>
    <t>Rekapitulace cen</t>
  </si>
  <si>
    <t>Item</t>
  </si>
  <si>
    <t>Name</t>
  </si>
  <si>
    <t>Material Specification</t>
  </si>
  <si>
    <t>Count</t>
  </si>
  <si>
    <t>Unit</t>
  </si>
  <si>
    <t>Comments</t>
  </si>
  <si>
    <t>CO / PU</t>
  </si>
  <si>
    <t>Unit Material Price
(Kč)</t>
  </si>
  <si>
    <t>Unit Assembly Price
(Kč)</t>
  </si>
  <si>
    <t>Material Price
(Kč)</t>
  </si>
  <si>
    <t>Assembly Price
(Kč)</t>
  </si>
  <si>
    <t>Total Price
(Kč)</t>
  </si>
  <si>
    <t>0</t>
  </si>
  <si>
    <t>DPS</t>
  </si>
  <si>
    <t>REV.</t>
  </si>
  <si>
    <t>DATUM</t>
  </si>
  <si>
    <t>FORMÁT</t>
  </si>
  <si>
    <t>MĚŘÍTKO</t>
  </si>
  <si>
    <t>Č. KOPIE</t>
  </si>
  <si>
    <t>P. KOPIÍ</t>
  </si>
  <si>
    <t>ARCH. ČÍSLO</t>
  </si>
  <si>
    <t xml:space="preserve"> -</t>
  </si>
  <si>
    <t>STUPEŇ PD</t>
  </si>
  <si>
    <t>SOUBOR</t>
  </si>
  <si>
    <t>SPECIFIKACE MATERIÁLU</t>
  </si>
  <si>
    <t>Odvoz odpadu k ekologické likvidaci</t>
  </si>
  <si>
    <t>Dodavatelská dokumentace, atesty, certifikáty apod.</t>
  </si>
  <si>
    <t>INVESTOR: Jedličkův ústav a školy</t>
  </si>
  <si>
    <t>MÍSTO STAVBY: U Jedličkova ústavu 1349/2, Praha</t>
  </si>
  <si>
    <t>ČÁST: Zařízení silnoproudé elektrotechniky</t>
  </si>
  <si>
    <t>JUS</t>
  </si>
  <si>
    <t>Pásek FeZn 30x4mm</t>
  </si>
  <si>
    <t>Drát FeZn ø10mm</t>
  </si>
  <si>
    <t>Drát AlMgSi ø8mm</t>
  </si>
  <si>
    <t>Pomocný a upevňovací materiál (svorky, podpěrky, příchytky apod.)</t>
  </si>
  <si>
    <t>Jímací tyč d. 1500mm vč. podstavce</t>
  </si>
  <si>
    <t>Stavební přípomoci (prostupy apod.)</t>
  </si>
  <si>
    <t>Ostatní položky</t>
  </si>
  <si>
    <t>2x A4</t>
  </si>
  <si>
    <t>STAVBA: Návrh záložního napájení</t>
  </si>
  <si>
    <t>201615-147901</t>
  </si>
  <si>
    <t>10/2016</t>
  </si>
  <si>
    <t>Výchozí revize</t>
  </si>
  <si>
    <t>Výkop hloubky 0,7 m pro zemnicí pásek (vč. zásypu, obnovení povrchu)</t>
  </si>
  <si>
    <t>Záložní zdroje</t>
  </si>
  <si>
    <t>napětí: 3x400/230V</t>
  </si>
  <si>
    <t>kapotované provedení</t>
  </si>
  <si>
    <t>ostatní příslušenství (rozvaděč řízení, baterie apod.)</t>
  </si>
  <si>
    <t>nádrž na minimálně 1 hodinu provozu</t>
  </si>
  <si>
    <t>Rozvaděče</t>
  </si>
  <si>
    <t>Rozvaděč R-NB-HR - doplnění</t>
  </si>
  <si>
    <t>rozvaděč automatického převzetí zátěže ATS (250A, viz schéma v.č. -147302)</t>
  </si>
  <si>
    <t>dodavatel upřesní výkon generátoru podle zadání zátěže - viz technická zpráva -147001</t>
  </si>
  <si>
    <t xml:space="preserve"> - doplnění a úpravy dle schématu v.č. -147301</t>
  </si>
  <si>
    <t>Rozvaděč RP1</t>
  </si>
  <si>
    <t xml:space="preserve"> - nový rozvaděč dle schématu v.č. -147303</t>
  </si>
  <si>
    <t>Kabely</t>
  </si>
  <si>
    <t>CYKY-J 3x70+35</t>
  </si>
  <si>
    <t>H07RN-F 4x50</t>
  </si>
  <si>
    <t>CMSM-J 3x2,5</t>
  </si>
  <si>
    <t>CMSM-J 12x1</t>
  </si>
  <si>
    <t>Plastové štítky pro označení kabelů</t>
  </si>
  <si>
    <t>Kabelové trasy</t>
  </si>
  <si>
    <t>Pomocný a upevňovací materiál (závěsy, spojky, příchytky apod.)</t>
  </si>
  <si>
    <t>Protipožární utěsnění (miner. vlna + tmel), certifikované</t>
  </si>
  <si>
    <r>
      <t>m</t>
    </r>
    <r>
      <rPr>
        <vertAlign val="superscript"/>
        <sz val="11"/>
        <rFont val="Arial"/>
        <family val="2"/>
      </rPr>
      <t>2</t>
    </r>
  </si>
  <si>
    <t>Drátěný kabelový žlab Kopos DZ 60x100</t>
  </si>
  <si>
    <t>Pomocné ocelové konstrukce (venkovní část trasy vč. zastřešení)</t>
  </si>
  <si>
    <t>Perforovaný kabelový žlab Kopos KZ 60x100x1.50 (min. P60-R, vzdál. podpěr max. 1,2m)</t>
  </si>
  <si>
    <t>Perforovaný kabelový žlab Kopos KZ 60x100</t>
  </si>
  <si>
    <t>CXKH-V 3x50+25 P60-R (B2ca, s1, d0), NKT Cables</t>
  </si>
  <si>
    <t>CXKH-V 4x16 P60-R (B2ca, s1, d0), NKT Cables</t>
  </si>
  <si>
    <t>Příchytky Omega, Kopos 5220 ZNM</t>
  </si>
  <si>
    <t>montáž dle návodu výrobce</t>
  </si>
  <si>
    <t>Příchytky Omega, Kopos 5232 ZNM</t>
  </si>
  <si>
    <t>pomocné ocelové konstrukce (pro ATS, pro výfuk)</t>
  </si>
  <si>
    <t>výfuk délky cca 12m (2 kolena)</t>
  </si>
  <si>
    <t>Dieselgenerátor 200kVA/160kW</t>
  </si>
  <si>
    <t>Drátěný kabelový žlab Kopos DZ 60x100 (min. P60-R, vzdál. podpěr max. 1m)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</si>
</sst>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\ _K_č"/>
    <numFmt numFmtId="169" formatCode="#,##0\ &quot;Kč&quot;"/>
    <numFmt numFmtId="170" formatCode="#,##0.00\ &quot;Kč&quot;"/>
    <numFmt numFmtId="171" formatCode="0.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  <numFmt numFmtId="181" formatCode="[$-405]d\.\ mmmm\ yyyy"/>
    <numFmt numFmtId="182" formatCode="dd/mm/yy;@"/>
    <numFmt numFmtId="183" formatCode="0.000"/>
  </numFmts>
  <fonts count="46">
    <font>
      <sz val="10"/>
      <name val="Arial"/>
      <family val="0"/>
    </font>
    <font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7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i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18"/>
      <name val="Arial"/>
      <family val="2"/>
    </font>
    <font>
      <vertAlign val="superscript"/>
      <sz val="11"/>
      <name val="Arial"/>
      <family val="2"/>
    </font>
    <font>
      <sz val="8"/>
      <name val="Tahoma"/>
      <family val="2"/>
    </font>
    <font>
      <sz val="7"/>
      <color indexed="8"/>
      <name val="Arial Narrow"/>
      <family val="0"/>
    </font>
    <font>
      <sz val="9"/>
      <color indexed="8"/>
      <name val="Arial Narrow"/>
      <family val="0"/>
    </font>
    <font>
      <sz val="8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3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167" fontId="3" fillId="0" borderId="1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3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7" fontId="1" fillId="0" borderId="14" xfId="0" applyNumberFormat="1" applyFont="1" applyBorder="1" applyAlignment="1">
      <alignment/>
    </xf>
    <xf numFmtId="167" fontId="5" fillId="0" borderId="14" xfId="0" applyNumberFormat="1" applyFont="1" applyBorder="1" applyAlignment="1">
      <alignment/>
    </xf>
    <xf numFmtId="0" fontId="6" fillId="0" borderId="0" xfId="47" applyFont="1" applyBorder="1">
      <alignment/>
      <protection/>
    </xf>
    <xf numFmtId="167" fontId="8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16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170" fontId="1" fillId="0" borderId="24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170" fontId="5" fillId="0" borderId="26" xfId="0" applyNumberFormat="1" applyFont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26" xfId="0" applyFont="1" applyBorder="1" applyAlignment="1">
      <alignment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167" fontId="0" fillId="0" borderId="28" xfId="0" applyNumberFormat="1" applyBorder="1" applyAlignment="1">
      <alignment/>
    </xf>
    <xf numFmtId="167" fontId="3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3" fontId="0" fillId="0" borderId="11" xfId="0" applyNumberFormat="1" applyFill="1" applyBorder="1" applyAlignment="1">
      <alignment/>
    </xf>
    <xf numFmtId="0" fontId="13" fillId="0" borderId="12" xfId="0" applyFont="1" applyBorder="1" applyAlignment="1">
      <alignment/>
    </xf>
    <xf numFmtId="0" fontId="5" fillId="0" borderId="30" xfId="0" applyFont="1" applyBorder="1" applyAlignment="1">
      <alignment horizontal="right" vertical="center"/>
    </xf>
    <xf numFmtId="170" fontId="1" fillId="0" borderId="31" xfId="0" applyNumberFormat="1" applyFont="1" applyBorder="1" applyAlignment="1">
      <alignment vertical="center"/>
    </xf>
    <xf numFmtId="170" fontId="5" fillId="0" borderId="13" xfId="0" applyNumberFormat="1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170" fontId="1" fillId="0" borderId="33" xfId="0" applyNumberFormat="1" applyFont="1" applyBorder="1" applyAlignment="1">
      <alignment vertical="center"/>
    </xf>
    <xf numFmtId="170" fontId="5" fillId="0" borderId="34" xfId="0" applyNumberFormat="1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170" fontId="1" fillId="0" borderId="36" xfId="0" applyNumberFormat="1" applyFont="1" applyBorder="1" applyAlignment="1">
      <alignment vertical="center"/>
    </xf>
    <xf numFmtId="170" fontId="1" fillId="0" borderId="37" xfId="0" applyNumberFormat="1" applyFont="1" applyBorder="1" applyAlignment="1">
      <alignment vertical="center"/>
    </xf>
    <xf numFmtId="170" fontId="1" fillId="0" borderId="38" xfId="0" applyNumberFormat="1" applyFont="1" applyBorder="1" applyAlignment="1">
      <alignment vertical="center"/>
    </xf>
    <xf numFmtId="167" fontId="12" fillId="0" borderId="0" xfId="0" applyNumberFormat="1" applyFont="1" applyBorder="1" applyAlignment="1">
      <alignment/>
    </xf>
    <xf numFmtId="167" fontId="12" fillId="0" borderId="11" xfId="0" applyNumberFormat="1" applyFont="1" applyBorder="1" applyAlignment="1">
      <alignment/>
    </xf>
    <xf numFmtId="167" fontId="12" fillId="0" borderId="14" xfId="0" applyNumberFormat="1" applyFont="1" applyBorder="1" applyAlignment="1">
      <alignment/>
    </xf>
    <xf numFmtId="0" fontId="5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/>
    </xf>
    <xf numFmtId="0" fontId="3" fillId="0" borderId="41" xfId="0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67" fontId="12" fillId="0" borderId="41" xfId="0" applyNumberFormat="1" applyFont="1" applyBorder="1" applyAlignment="1">
      <alignment/>
    </xf>
    <xf numFmtId="167" fontId="0" fillId="0" borderId="41" xfId="0" applyNumberFormat="1" applyBorder="1" applyAlignment="1">
      <alignment/>
    </xf>
    <xf numFmtId="167" fontId="3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14" fillId="0" borderId="43" xfId="0" applyFont="1" applyBorder="1" applyAlignment="1">
      <alignment/>
    </xf>
    <xf numFmtId="0" fontId="14" fillId="0" borderId="43" xfId="0" applyFont="1" applyBorder="1" applyAlignment="1">
      <alignment horizontal="left" indent="1"/>
    </xf>
    <xf numFmtId="3" fontId="14" fillId="0" borderId="43" xfId="0" applyNumberFormat="1" applyFont="1" applyBorder="1" applyAlignment="1">
      <alignment/>
    </xf>
    <xf numFmtId="167" fontId="16" fillId="0" borderId="43" xfId="0" applyNumberFormat="1" applyFont="1" applyBorder="1" applyAlignment="1">
      <alignment/>
    </xf>
    <xf numFmtId="167" fontId="14" fillId="0" borderId="43" xfId="0" applyNumberFormat="1" applyFont="1" applyBorder="1" applyAlignment="1">
      <alignment/>
    </xf>
    <xf numFmtId="167" fontId="15" fillId="0" borderId="43" xfId="0" applyNumberFormat="1" applyFont="1" applyBorder="1" applyAlignment="1">
      <alignment/>
    </xf>
    <xf numFmtId="0" fontId="14" fillId="0" borderId="0" xfId="0" applyFont="1" applyAlignment="1">
      <alignment/>
    </xf>
    <xf numFmtId="4" fontId="12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 horizontal="left"/>
    </xf>
    <xf numFmtId="167" fontId="12" fillId="0" borderId="11" xfId="0" applyNumberFormat="1" applyFon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0" fillId="0" borderId="28" xfId="0" applyFill="1" applyBorder="1" applyAlignment="1">
      <alignment/>
    </xf>
    <xf numFmtId="167" fontId="12" fillId="0" borderId="28" xfId="0" applyNumberFormat="1" applyFont="1" applyFill="1" applyBorder="1" applyAlignment="1">
      <alignment/>
    </xf>
    <xf numFmtId="0" fontId="0" fillId="0" borderId="41" xfId="0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0" fillId="0" borderId="0" xfId="48" applyNumberFormat="1" applyBorder="1">
      <alignment/>
      <protection/>
    </xf>
    <xf numFmtId="49" fontId="0" fillId="0" borderId="0" xfId="48" applyNumberFormat="1">
      <alignment/>
      <protection/>
    </xf>
    <xf numFmtId="49" fontId="34" fillId="0" borderId="0" xfId="48" applyNumberFormat="1" applyFont="1" applyFill="1" applyAlignment="1">
      <alignment vertical="center"/>
      <protection/>
    </xf>
    <xf numFmtId="49" fontId="0" fillId="0" borderId="0" xfId="48" applyNumberFormat="1" applyFill="1">
      <alignment/>
      <protection/>
    </xf>
    <xf numFmtId="49" fontId="35" fillId="0" borderId="44" xfId="48" applyNumberFormat="1" applyFont="1" applyBorder="1" applyAlignment="1">
      <alignment vertical="center"/>
      <protection/>
    </xf>
    <xf numFmtId="49" fontId="35" fillId="0" borderId="45" xfId="48" applyNumberFormat="1" applyFont="1" applyBorder="1" applyAlignment="1">
      <alignment horizontal="left" vertical="center"/>
      <protection/>
    </xf>
    <xf numFmtId="49" fontId="35" fillId="0" borderId="45" xfId="48" applyNumberFormat="1" applyFont="1" applyBorder="1" applyAlignment="1">
      <alignment vertical="center"/>
      <protection/>
    </xf>
    <xf numFmtId="49" fontId="34" fillId="0" borderId="0" xfId="48" applyNumberFormat="1" applyFont="1" applyFill="1" applyBorder="1" applyAlignment="1">
      <alignment vertical="center"/>
      <protection/>
    </xf>
    <xf numFmtId="49" fontId="37" fillId="0" borderId="0" xfId="48" applyNumberFormat="1" applyFont="1" applyBorder="1" applyAlignment="1">
      <alignment horizontal="center" vertical="center"/>
      <protection/>
    </xf>
    <xf numFmtId="49" fontId="37" fillId="0" borderId="0" xfId="48" applyNumberFormat="1" applyFont="1" applyBorder="1" applyAlignment="1">
      <alignment horizontal="left" vertical="center"/>
      <protection/>
    </xf>
    <xf numFmtId="49" fontId="38" fillId="0" borderId="0" xfId="48" applyNumberFormat="1" applyFont="1" applyBorder="1" applyAlignment="1">
      <alignment horizontal="center" vertical="center"/>
      <protection/>
    </xf>
    <xf numFmtId="49" fontId="38" fillId="0" borderId="0" xfId="48" applyNumberFormat="1" applyFont="1" applyBorder="1" applyAlignment="1">
      <alignment horizontal="left" vertical="center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 indent="1"/>
    </xf>
    <xf numFmtId="4" fontId="0" fillId="0" borderId="11" xfId="0" applyNumberFormat="1" applyFill="1" applyBorder="1" applyAlignment="1">
      <alignment/>
    </xf>
    <xf numFmtId="0" fontId="1" fillId="0" borderId="46" xfId="0" applyFont="1" applyBorder="1" applyAlignment="1">
      <alignment vertical="center"/>
    </xf>
    <xf numFmtId="170" fontId="1" fillId="0" borderId="40" xfId="0" applyNumberFormat="1" applyFont="1" applyBorder="1" applyAlignment="1">
      <alignment vertical="center"/>
    </xf>
    <xf numFmtId="170" fontId="1" fillId="0" borderId="47" xfId="0" applyNumberFormat="1" applyFont="1" applyBorder="1" applyAlignment="1">
      <alignment vertical="center"/>
    </xf>
    <xf numFmtId="170" fontId="1" fillId="0" borderId="48" xfId="0" applyNumberFormat="1" applyFont="1" applyBorder="1" applyAlignment="1">
      <alignment vertical="center"/>
    </xf>
    <xf numFmtId="0" fontId="38" fillId="0" borderId="12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49" fontId="36" fillId="0" borderId="0" xfId="48" applyNumberFormat="1" applyFont="1" applyBorder="1" applyAlignment="1">
      <alignment horizontal="left" vertical="center"/>
      <protection/>
    </xf>
    <xf numFmtId="49" fontId="35" fillId="0" borderId="11" xfId="48" applyNumberFormat="1" applyFont="1" applyBorder="1" applyAlignment="1">
      <alignment horizontal="left" vertical="center"/>
      <protection/>
    </xf>
    <xf numFmtId="49" fontId="37" fillId="0" borderId="0" xfId="48" applyNumberFormat="1" applyFont="1" applyBorder="1" applyAlignment="1">
      <alignment horizontal="left" vertical="center"/>
      <protection/>
    </xf>
    <xf numFmtId="49" fontId="38" fillId="0" borderId="0" xfId="48" applyNumberFormat="1" applyFont="1" applyBorder="1" applyAlignment="1">
      <alignment horizontal="left" vertical="center"/>
      <protection/>
    </xf>
    <xf numFmtId="49" fontId="35" fillId="0" borderId="0" xfId="48" applyNumberFormat="1" applyFont="1" applyBorder="1" applyAlignment="1">
      <alignment horizontal="right" vertical="center"/>
      <protection/>
    </xf>
    <xf numFmtId="49" fontId="35" fillId="0" borderId="33" xfId="48" applyNumberFormat="1" applyFont="1" applyBorder="1" applyAlignment="1">
      <alignment horizontal="right" vertical="center"/>
      <protection/>
    </xf>
    <xf numFmtId="49" fontId="38" fillId="0" borderId="0" xfId="48" applyNumberFormat="1" applyFont="1" applyBorder="1" applyAlignment="1">
      <alignment horizontal="center" vertical="center"/>
      <protection/>
    </xf>
    <xf numFmtId="49" fontId="34" fillId="0" borderId="49" xfId="48" applyNumberFormat="1" applyFont="1" applyBorder="1" applyAlignment="1">
      <alignment horizontal="center" vertical="center"/>
      <protection/>
    </xf>
    <xf numFmtId="49" fontId="34" fillId="0" borderId="50" xfId="48" applyNumberFormat="1" applyFont="1" applyBorder="1" applyAlignment="1">
      <alignment horizontal="center" vertical="center"/>
      <protection/>
    </xf>
    <xf numFmtId="49" fontId="34" fillId="0" borderId="51" xfId="48" applyNumberFormat="1" applyFont="1" applyBorder="1" applyAlignment="1">
      <alignment horizontal="center" vertical="center"/>
      <protection/>
    </xf>
    <xf numFmtId="49" fontId="34" fillId="0" borderId="44" xfId="48" applyNumberFormat="1" applyFont="1" applyBorder="1" applyAlignment="1">
      <alignment horizontal="center" vertical="center"/>
      <protection/>
    </xf>
    <xf numFmtId="49" fontId="34" fillId="0" borderId="0" xfId="48" applyNumberFormat="1" applyFont="1" applyBorder="1" applyAlignment="1">
      <alignment horizontal="center" vertical="center"/>
      <protection/>
    </xf>
    <xf numFmtId="49" fontId="34" fillId="0" borderId="33" xfId="48" applyNumberFormat="1" applyFont="1" applyBorder="1" applyAlignment="1">
      <alignment horizontal="center" vertical="center"/>
      <protection/>
    </xf>
    <xf numFmtId="49" fontId="34" fillId="0" borderId="52" xfId="48" applyNumberFormat="1" applyFont="1" applyBorder="1" applyAlignment="1">
      <alignment horizontal="center" vertical="center"/>
      <protection/>
    </xf>
    <xf numFmtId="49" fontId="34" fillId="0" borderId="53" xfId="48" applyNumberFormat="1" applyFont="1" applyBorder="1" applyAlignment="1">
      <alignment horizontal="center" vertical="center"/>
      <protection/>
    </xf>
    <xf numFmtId="49" fontId="34" fillId="0" borderId="47" xfId="48" applyNumberFormat="1" applyFont="1" applyBorder="1" applyAlignment="1">
      <alignment horizontal="center" vertical="center"/>
      <protection/>
    </xf>
    <xf numFmtId="49" fontId="35" fillId="0" borderId="49" xfId="48" applyNumberFormat="1" applyFont="1" applyBorder="1" applyAlignment="1">
      <alignment horizontal="left" vertical="center"/>
      <protection/>
    </xf>
    <xf numFmtId="49" fontId="35" fillId="0" borderId="50" xfId="48" applyNumberFormat="1" applyFont="1" applyBorder="1" applyAlignment="1">
      <alignment horizontal="left" vertical="center"/>
      <protection/>
    </xf>
    <xf numFmtId="49" fontId="35" fillId="0" borderId="44" xfId="48" applyNumberFormat="1" applyFont="1" applyBorder="1" applyAlignment="1">
      <alignment horizontal="left" vertical="center"/>
      <protection/>
    </xf>
    <xf numFmtId="49" fontId="35" fillId="0" borderId="0" xfId="48" applyNumberFormat="1" applyFont="1" applyBorder="1" applyAlignment="1">
      <alignment horizontal="left" vertical="center"/>
      <protection/>
    </xf>
    <xf numFmtId="49" fontId="35" fillId="0" borderId="50" xfId="48" applyNumberFormat="1" applyFont="1" applyBorder="1" applyAlignment="1">
      <alignment horizontal="right" vertical="center"/>
      <protection/>
    </xf>
    <xf numFmtId="49" fontId="35" fillId="0" borderId="51" xfId="48" applyNumberFormat="1" applyFont="1" applyBorder="1" applyAlignment="1">
      <alignment horizontal="right" vertical="center"/>
      <protection/>
    </xf>
    <xf numFmtId="49" fontId="40" fillId="0" borderId="54" xfId="48" applyNumberFormat="1" applyFont="1" applyBorder="1" applyAlignment="1">
      <alignment horizontal="center" vertical="center"/>
      <protection/>
    </xf>
    <xf numFmtId="49" fontId="40" fillId="0" borderId="41" xfId="48" applyNumberFormat="1" applyFont="1" applyBorder="1" applyAlignment="1">
      <alignment horizontal="center" vertical="center"/>
      <protection/>
    </xf>
    <xf numFmtId="49" fontId="35" fillId="0" borderId="51" xfId="48" applyNumberFormat="1" applyFont="1" applyBorder="1" applyAlignment="1">
      <alignment horizontal="left" vertical="center"/>
      <protection/>
    </xf>
    <xf numFmtId="49" fontId="40" fillId="0" borderId="44" xfId="48" applyNumberFormat="1" applyFont="1" applyBorder="1" applyAlignment="1">
      <alignment horizontal="center" vertical="center"/>
      <protection/>
    </xf>
    <xf numFmtId="49" fontId="40" fillId="0" borderId="0" xfId="48" applyNumberFormat="1" applyFont="1" applyBorder="1" applyAlignment="1">
      <alignment horizontal="center" vertical="center"/>
      <protection/>
    </xf>
    <xf numFmtId="49" fontId="40" fillId="0" borderId="33" xfId="48" applyNumberFormat="1" applyFont="1" applyBorder="1" applyAlignment="1">
      <alignment horizontal="center" vertical="center"/>
      <protection/>
    </xf>
    <xf numFmtId="49" fontId="40" fillId="0" borderId="52" xfId="48" applyNumberFormat="1" applyFont="1" applyBorder="1" applyAlignment="1">
      <alignment horizontal="center" vertical="center"/>
      <protection/>
    </xf>
    <xf numFmtId="49" fontId="40" fillId="0" borderId="53" xfId="48" applyNumberFormat="1" applyFont="1" applyBorder="1" applyAlignment="1">
      <alignment horizontal="center" vertical="center"/>
      <protection/>
    </xf>
    <xf numFmtId="49" fontId="40" fillId="0" borderId="47" xfId="48" applyNumberFormat="1" applyFont="1" applyBorder="1" applyAlignment="1">
      <alignment horizontal="center" vertical="center"/>
      <protection/>
    </xf>
    <xf numFmtId="49" fontId="39" fillId="0" borderId="0" xfId="48" applyNumberFormat="1" applyFont="1" applyBorder="1" applyAlignment="1">
      <alignment horizontal="left" vertical="center"/>
      <protection/>
    </xf>
    <xf numFmtId="49" fontId="39" fillId="0" borderId="33" xfId="48" applyNumberFormat="1" applyFont="1" applyBorder="1" applyAlignment="1">
      <alignment horizontal="left" vertical="center"/>
      <protection/>
    </xf>
    <xf numFmtId="49" fontId="35" fillId="0" borderId="11" xfId="48" applyNumberFormat="1" applyFont="1" applyBorder="1" applyAlignment="1">
      <alignment horizontal="center" vertical="center"/>
      <protection/>
    </xf>
    <xf numFmtId="49" fontId="35" fillId="0" borderId="52" xfId="48" applyNumberFormat="1" applyFont="1" applyBorder="1" applyAlignment="1">
      <alignment horizontal="left" vertical="center"/>
      <protection/>
    </xf>
    <xf numFmtId="49" fontId="35" fillId="0" borderId="53" xfId="48" applyNumberFormat="1" applyFont="1" applyBorder="1" applyAlignment="1">
      <alignment horizontal="left" vertical="center"/>
      <protection/>
    </xf>
    <xf numFmtId="49" fontId="35" fillId="0" borderId="53" xfId="48" applyNumberFormat="1" applyFont="1" applyBorder="1" applyAlignment="1">
      <alignment horizontal="right" vertical="center"/>
      <protection/>
    </xf>
    <xf numFmtId="49" fontId="35" fillId="0" borderId="47" xfId="48" applyNumberFormat="1" applyFont="1" applyBorder="1" applyAlignment="1">
      <alignment horizontal="right" vertical="center"/>
      <protection/>
    </xf>
    <xf numFmtId="49" fontId="37" fillId="0" borderId="0" xfId="48" applyNumberFormat="1" applyFont="1" applyBorder="1" applyAlignment="1">
      <alignment horizontal="center" vertical="center"/>
      <protection/>
    </xf>
    <xf numFmtId="49" fontId="35" fillId="0" borderId="0" xfId="48" applyNumberFormat="1" applyFont="1" applyBorder="1" applyAlignment="1">
      <alignment horizontal="left" vertical="top"/>
      <protection/>
    </xf>
    <xf numFmtId="49" fontId="34" fillId="0" borderId="54" xfId="48" applyNumberFormat="1" applyFont="1" applyBorder="1" applyAlignment="1">
      <alignment horizontal="center" vertical="center"/>
      <protection/>
    </xf>
    <xf numFmtId="49" fontId="34" fillId="0" borderId="41" xfId="48" applyNumberFormat="1" applyFon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dle PS" xfId="47"/>
    <cellStyle name="normální_X0-90005_r0 raz_Excel_cz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5">
    <dxf>
      <font>
        <color indexed="9"/>
      </font>
    </dxf>
    <dxf>
      <fill>
        <patternFill>
          <bgColor indexed="47"/>
        </patternFill>
      </fill>
    </dxf>
    <dxf>
      <font>
        <b/>
      </font>
      <border/>
    </dxf>
    <dxf>
      <alignment vertical="center" readingOrder="0"/>
      <border/>
    </dxf>
    <dxf>
      <border>
        <right style="medium"/>
        <top style="medium"/>
      </border>
    </dxf>
    <dxf>
      <border>
        <left style="medium"/>
        <top style="medium"/>
        <bottom style="medium"/>
      </border>
    </dxf>
    <dxf>
      <border>
        <left style="medium"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right style="medium"/>
      </border>
    </dxf>
    <dxf>
      <alignment horizontal="right" readingOrder="0"/>
      <border/>
    </dxf>
    <dxf>
      <font>
        <sz val="11"/>
      </font>
      <border/>
    </dxf>
    <dxf>
      <font>
        <color auto="1"/>
      </font>
      <border/>
    </dxf>
    <dxf>
      <border>
        <right style="thin"/>
      </border>
    </dxf>
    <dxf>
      <border>
        <bottom style="thin"/>
      </border>
    </dxf>
    <dxf>
      <border>
        <left style="medium"/>
        <right style="medium"/>
        <top style="medium"/>
        <bottom style="medium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49</xdr:row>
      <xdr:rowOff>76200</xdr:rowOff>
    </xdr:from>
    <xdr:to>
      <xdr:col>12</xdr:col>
      <xdr:colOff>495300</xdr:colOff>
      <xdr:row>53</xdr:row>
      <xdr:rowOff>95250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305300" y="8420100"/>
          <a:ext cx="18002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18000" bIns="180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ZPRACOVATEL: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RPA ELEKTROPROJEKTY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Ing. RADEK PAIER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IČ:         486 90 881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Web:     www.rpa-elektroprojekty.cz</a:t>
          </a:r>
        </a:p>
      </xdr:txBody>
    </xdr:sp>
    <xdr:clientData/>
  </xdr:twoCellAnchor>
  <xdr:twoCellAnchor>
    <xdr:from>
      <xdr:col>11</xdr:col>
      <xdr:colOff>390525</xdr:colOff>
      <xdr:row>50</xdr:row>
      <xdr:rowOff>133350</xdr:rowOff>
    </xdr:from>
    <xdr:to>
      <xdr:col>12</xdr:col>
      <xdr:colOff>466725</xdr:colOff>
      <xdr:row>52</xdr:row>
      <xdr:rowOff>76200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8629650"/>
          <a:ext cx="523875" cy="3333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7">
    <cacheField name="Cena materiálu&#10;(Kč)">
      <sharedItems containsSemiMixedTypes="0" containsString="0" containsMixedTypes="0" containsNumber="1" containsInteger="1"/>
    </cacheField>
    <cacheField name="Cena montáže&#10;(Kč)">
      <sharedItems containsSemiMixedTypes="0" containsString="0" containsMixedTypes="0" containsNumber="1" containsInteger="1"/>
    </cacheField>
    <cacheField name="Celkem&#10;(Kč)">
      <sharedItems containsSemiMixedTypes="0" containsString="0" containsMixedTypes="0" containsNumber="1" containsInteger="1"/>
    </cacheField>
    <cacheField name="Pozn?mka">
      <sharedItems containsMixedTypes="0"/>
    </cacheField>
    <cacheField name="Rezerva">
      <sharedItems containsMixedTypes="0"/>
    </cacheField>
    <cacheField name="SO / PS">
      <sharedItems containsBlank="1" containsMixedTypes="0" count="25">
        <s v="JUS"/>
        <m/>
        <s v="PS 80"/>
        <s v="Bytový dům B"/>
        <s v="PS 95"/>
        <s v="PS 50"/>
        <s v="PS 40"/>
        <s v="SO 10, 15, 20"/>
        <s v="SO 50"/>
        <s v="PS 30"/>
        <s v="PS 35, PS70.1"/>
        <s v="SO 40"/>
        <s v="PS 20"/>
        <s v="Světova"/>
        <s v="SO 02"/>
        <s v="SO 30"/>
        <s v="SO 55"/>
        <s v="SO 20"/>
        <s v="PS 25"/>
        <s v="SO 01"/>
        <s v="SO 80.80"/>
        <s v="SO 10"/>
        <s v="SO 80.85"/>
        <s v="PS 70.2"/>
        <s v="BD Nár. obrany"/>
      </sharedItems>
    </cacheField>
    <cacheField name="Skupina">
      <sharedItems containsBlank="1" containsMixedTypes="0" count="26">
        <m/>
        <s v="Záložní zdroje"/>
        <s v="Rozvaděče"/>
        <s v="Kabely"/>
        <s v="Kabelové trasy"/>
        <s v="Uzemnění a hromosvod"/>
        <s v="Ostatní"/>
        <s v="Uzemnění"/>
        <s v="Televizní rozvody (STA)"/>
        <s v="VN rozvaděče"/>
        <s v="Datové a telefonní rozvody"/>
        <s v="Domovní telefon"/>
        <s v="Kabelové soubory"/>
        <s v="Ostatní materiál"/>
        <s v="Zdroje"/>
        <s v="Svítidla"/>
        <s v="Přístroje a zařízení"/>
        <s v="Ostatní nespecifikované dodávky / činnosti"/>
        <s v="Zařízení staveniště"/>
        <s v="Topné kabely"/>
        <s v="Hromosvod a uzemnění"/>
        <s v="Revize"/>
        <s v="Dokumentace"/>
        <s v="Ostatní dodávky a činnosti"/>
        <s v="NN rozvaděče"/>
        <s v="Slaboproudé rozvaděč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Rekapitulace cen" cacheId="5" applyNumberFormats="0" applyBorderFormats="0" applyFontFormats="0" applyPatternFormats="0" applyAlignmentFormats="0" applyWidthHeightFormats="0" dataCaption="Data" showMissing="1" preserveFormatting="1" colGrandTotals="0" compactData="0" updatedVersion="2" indent="0" showMemberPropertyTips="1">
  <location ref="C8:F16" firstHeaderRow="1" firstDataRow="2" firstDataCol="1" rowPageCount="1" colPageCount="1"/>
  <pivotFields count="7"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26">
        <item m="1" x="7"/>
        <item m="1" x="15"/>
        <item m="1" x="11"/>
        <item m="1" x="8"/>
        <item m="1" x="16"/>
        <item m="1" x="20"/>
        <item m="1" x="22"/>
        <item x="1"/>
        <item m="1" x="4"/>
        <item m="1" x="12"/>
        <item m="1" x="18"/>
        <item m="1" x="9"/>
        <item m="1" x="10"/>
        <item m="1" x="6"/>
        <item m="1" x="5"/>
        <item m="1" x="23"/>
        <item m="1" x="2"/>
        <item m="1" x="17"/>
        <item m="1" x="21"/>
        <item m="1" x="19"/>
        <item m="1" x="14"/>
        <item m="1" x="3"/>
        <item m="1" x="13"/>
        <item m="1" x="24"/>
        <item x="0"/>
        <item t="default"/>
      </items>
    </pivotField>
    <pivotField axis="axisRow" compact="0" outline="0" subtotalTop="0" showAll="0" name="Položka">
      <items count="27">
        <item m="1" x="9"/>
        <item m="1" x="14"/>
        <item x="1"/>
        <item m="1" x="24"/>
        <item x="2"/>
        <item x="3"/>
        <item m="1" x="12"/>
        <item m="1" x="15"/>
        <item m="1" x="16"/>
        <item m="1" x="19"/>
        <item x="4"/>
        <item m="1" x="20"/>
        <item m="1" x="7"/>
        <item x="5"/>
        <item m="1" x="21"/>
        <item m="1" x="18"/>
        <item m="1" x="22"/>
        <item m="1" x="17"/>
        <item h="1" x="0"/>
        <item m="1" x="23"/>
        <item m="1" x="11"/>
        <item m="1" x="10"/>
        <item m="1" x="8"/>
        <item x="6"/>
        <item m="1" x="25"/>
        <item m="1" x="13"/>
        <item t="default"/>
      </items>
    </pivotField>
  </pivotFields>
  <rowFields count="1">
    <field x="6"/>
  </rowFields>
  <rowItems count="7">
    <i>
      <x v="2"/>
    </i>
    <i>
      <x v="4"/>
    </i>
    <i>
      <x v="5"/>
    </i>
    <i>
      <x v="10"/>
    </i>
    <i>
      <x v="13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5" hier="0"/>
  </pageFields>
  <dataFields count="3">
    <dataField name="Cena dod?vky" fld="0" baseField="0" baseItem="0" numFmtId="170"/>
    <dataField name="Cena montáže" fld="1" baseField="0" baseItem="0" numFmtId="170"/>
    <dataField name="Celkem" fld="2" baseField="0" baseItem="0" numFmtId="170"/>
  </dataFields>
  <formats count="51">
    <format dxfId="2">
      <pivotArea outline="0" fieldPosition="0" grandRow="1"/>
    </format>
    <format dxfId="2">
      <pivotArea outline="0" fieldPosition="0" dataOnly="0" grandRow="1" labelOnly="1"/>
    </format>
    <format dxfId="2">
      <pivotArea outline="0" fieldPosition="0" dataOnly="0" labelOnly="1">
        <references count="1">
          <reference field="4294967294" count="0"/>
        </references>
      </pivotArea>
    </format>
    <format dxfId="3">
      <pivotArea outline="0" fieldPosition="0" dataOnly="0" type="all"/>
    </format>
    <format dxfId="2">
      <pivotArea outline="0" fieldPosition="0" axis="axisPage" dataOnly="0" field="5" labelOnly="1" type="button"/>
    </format>
    <format dxfId="2">
      <pivotArea outline="0" fieldPosition="0" axis="axisRow" dataOnly="0" field="6" labelOnly="1" type="button"/>
    </format>
    <format dxfId="2">
      <pivotArea outline="0" fieldPosition="0" dataOnly="0" labelOnly="1">
        <references count="1">
          <reference field="5" count="0"/>
        </references>
      </pivotArea>
    </format>
    <format dxfId="4">
      <pivotArea outline="0" fieldPosition="0"/>
    </format>
    <format dxfId="4">
      <pivotArea outline="0" fieldPosition="0" axis="axisRow" dataOnly="0" field="6" labelOnly="1" type="button"/>
    </format>
    <format dxfId="4">
      <pivotArea outline="0" fieldPosition="0" dataOnly="0" labelOnly="1">
        <references count="1">
          <reference field="6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1">
          <reference field="4294967294" count="0"/>
        </references>
      </pivotArea>
    </format>
    <format dxfId="5">
      <pivotArea outline="0" fieldPosition="0" grandRow="1"/>
    </format>
    <format dxfId="5">
      <pivotArea outline="0" fieldPosition="0" dataOnly="0" grandRow="1" labelOnly="1"/>
    </format>
    <format dxfId="6">
      <pivotArea outline="0" fieldPosition="0">
        <references count="1">
          <reference field="6" count="0"/>
        </references>
      </pivotArea>
    </format>
    <format dxfId="6">
      <pivotArea outline="0" fieldPosition="0" axis="axisRow" dataOnly="0" field="6" labelOnly="1" type="button"/>
    </format>
    <format dxfId="6">
      <pivotArea outline="0" fieldPosition="0" dataOnly="0" labelOnly="1">
        <references count="1">
          <reference field="6" count="0"/>
        </references>
      </pivotArea>
    </format>
    <format dxfId="6">
      <pivotArea outline="0" fieldPosition="0" dataOnly="0" labelOnly="1">
        <references count="1">
          <reference field="4294967294" count="0"/>
        </references>
      </pivotArea>
    </format>
    <format dxfId="7">
      <pivotArea outline="0" fieldPosition="0" axis="axisPage" dataOnly="0" field="5" labelOnly="1" type="button"/>
    </format>
    <format dxfId="8">
      <pivotArea outline="0" fieldPosition="0"/>
    </format>
    <format dxfId="8">
      <pivotArea outline="0" fieldPosition="0" axis="axisRow" dataOnly="0" field="6" labelOnly="1" type="button"/>
    </format>
    <format dxfId="8">
      <pivotArea outline="0" fieldPosition="0" dataOnly="0" labelOnly="1">
        <references count="1">
          <reference field="6" count="4">
            <x v="4"/>
            <x v="5"/>
            <x v="10"/>
            <x v="12"/>
          </reference>
        </references>
      </pivotArea>
    </format>
    <format dxfId="8">
      <pivotArea outline="0" fieldPosition="0" dataOnly="0" grandRow="1" labelOnly="1"/>
    </format>
    <format dxfId="8">
      <pivotArea outline="0" fieldPosition="0" dataOnly="0" labelOnly="1">
        <references count="1">
          <reference field="4294967294" count="0"/>
        </references>
      </pivotArea>
    </format>
    <format dxfId="9">
      <pivotArea outline="0" fieldPosition="0" dataOnly="0" labelOnly="1">
        <references count="1">
          <reference field="4294967294" count="0"/>
        </references>
      </pivotArea>
    </format>
    <format dxfId="10">
      <pivotArea outline="0" fieldPosition="0" dataOnly="0" type="all"/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/>
    </format>
    <format dxfId="11">
      <pivotArea outline="0" fieldPosition="0" dataOnly="0" labelOnly="1">
        <references count="1">
          <reference field="4294967294" count="0"/>
        </references>
      </pivotArea>
    </format>
    <format dxfId="12">
      <pivotArea outline="0" fieldPosition="0" dataOnly="0">
        <references count="1">
          <reference field="4294967294" count="1">
            <x v="0"/>
          </reference>
        </references>
      </pivotArea>
    </format>
    <format dxfId="12">
      <pivotArea outline="0" fieldPosition="0" dataOnly="0">
        <references count="1">
          <reference field="4294967294" count="1">
            <x v="1"/>
          </reference>
        </references>
      </pivotArea>
    </format>
    <format dxfId="13">
      <pivotArea outline="0" fieldPosition="0" dataOnly="0">
        <references count="1">
          <reference field="6" count="1">
            <x v="0"/>
          </reference>
        </references>
      </pivotArea>
    </format>
    <format dxfId="13">
      <pivotArea outline="0" fieldPosition="0" dataOnly="0">
        <references count="1">
          <reference field="6" count="1">
            <x v="1"/>
          </reference>
        </references>
      </pivotArea>
    </format>
    <format dxfId="13">
      <pivotArea outline="0" fieldPosition="0" dataOnly="0">
        <references count="1">
          <reference field="6" count="1">
            <x v="2"/>
          </reference>
        </references>
      </pivotArea>
    </format>
    <format dxfId="13">
      <pivotArea outline="0" fieldPosition="0" dataOnly="0">
        <references count="1">
          <reference field="6" count="1">
            <x v="3"/>
          </reference>
        </references>
      </pivotArea>
    </format>
    <format dxfId="13">
      <pivotArea outline="0" fieldPosition="0" dataOnly="0">
        <references count="1">
          <reference field="6" count="1">
            <x v="5"/>
          </reference>
        </references>
      </pivotArea>
    </format>
    <format dxfId="13">
      <pivotArea outline="0" fieldPosition="0" dataOnly="0">
        <references count="1">
          <reference field="6" count="1">
            <x v="6"/>
          </reference>
        </references>
      </pivotArea>
    </format>
    <format dxfId="13">
      <pivotArea outline="0" fieldPosition="0" dataOnly="0">
        <references count="1">
          <reference field="6" count="1">
            <x v="7"/>
          </reference>
        </references>
      </pivotArea>
    </format>
    <format dxfId="13">
      <pivotArea outline="0" fieldPosition="0" dataOnly="0">
        <references count="1">
          <reference field="6" count="1">
            <x v="8"/>
          </reference>
        </references>
      </pivotArea>
    </format>
    <format dxfId="13">
      <pivotArea outline="0" fieldPosition="0" dataOnly="0">
        <references count="1">
          <reference field="6" count="1">
            <x v="9"/>
          </reference>
        </references>
      </pivotArea>
    </format>
    <format dxfId="13">
      <pivotArea outline="0" fieldPosition="0" dataOnly="0">
        <references count="1">
          <reference field="6" count="1">
            <x v="10"/>
          </reference>
        </references>
      </pivotArea>
    </format>
    <format dxfId="13">
      <pivotArea outline="0" fieldPosition="0" dataOnly="0">
        <references count="1">
          <reference field="6" count="1">
            <x v="13"/>
          </reference>
        </references>
      </pivotArea>
    </format>
    <format dxfId="13">
      <pivotArea outline="0" fieldPosition="0" dataOnly="0">
        <references count="1">
          <reference field="6" count="1">
            <x v="14"/>
          </reference>
        </references>
      </pivotArea>
    </format>
    <format dxfId="13">
      <pivotArea outline="0" fieldPosition="0" dataOnly="0">
        <references count="1">
          <reference field="6" count="1">
            <x v="15"/>
          </reference>
        </references>
      </pivotArea>
    </format>
    <format dxfId="13">
      <pivotArea outline="0" fieldPosition="0" dataOnly="0">
        <references count="1">
          <reference field="6" count="1">
            <x v="16"/>
          </reference>
        </references>
      </pivotArea>
    </format>
    <format dxfId="13">
      <pivotArea outline="0" fieldPosition="0" dataOnly="0">
        <references count="1">
          <reference field="6" count="1">
            <x v="18"/>
          </reference>
        </references>
      </pivotArea>
    </format>
    <format dxfId="14">
      <pivotArea outline="0" fieldPosition="0" dataOnly="0" labelOnly="1">
        <references count="1">
          <reference field="5" count="0"/>
        </references>
      </pivotArea>
    </format>
    <format dxfId="13">
      <pivotArea outline="0" fieldPosition="0" dataOnly="0">
        <references count="1">
          <reference field="6" count="1">
            <x v="20"/>
          </reference>
        </references>
      </pivotArea>
    </format>
    <format dxfId="13">
      <pivotArea outline="0" fieldPosition="0" dataOnly="0">
        <references count="1">
          <reference field="6" count="1">
            <x v="21"/>
          </reference>
        </references>
      </pivotArea>
    </format>
    <format dxfId="13">
      <pivotArea outline="0" fieldPosition="0" dataOnly="0">
        <references count="1">
          <reference field="6" count="1">
            <x v="22"/>
          </reference>
        </references>
      </pivotArea>
    </format>
    <format dxfId="13">
      <pivotArea outline="0" fieldPosition="0" dataOnly="0">
        <references count="1">
          <reference field="6" count="1"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00390625" style="0" customWidth="1"/>
    <col min="2" max="2" width="49.1406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3" max="3" width="34.28125" style="0" customWidth="1"/>
    <col min="7" max="7" width="18.57421875" style="0" customWidth="1"/>
  </cols>
  <sheetData>
    <row r="1" spans="3:9" ht="14.25">
      <c r="C1" s="3"/>
      <c r="G1" t="str">
        <f>A1&amp;" "&amp;B1</f>
        <v> </v>
      </c>
      <c r="H1">
        <f>D1</f>
        <v>0</v>
      </c>
      <c r="I1">
        <f>E1</f>
        <v>0</v>
      </c>
    </row>
    <row r="2" spans="1:9" ht="14.25">
      <c r="A2" s="3"/>
      <c r="B2" s="3"/>
      <c r="C2" s="3"/>
      <c r="D2" s="4"/>
      <c r="E2" s="3"/>
      <c r="G2" t="str">
        <f>A2&amp;" "&amp;B2</f>
        <v> </v>
      </c>
      <c r="H2">
        <f>D2</f>
        <v>0</v>
      </c>
      <c r="I2">
        <f>E2</f>
        <v>0</v>
      </c>
    </row>
    <row r="3" spans="1:9" ht="14.25">
      <c r="A3" s="3"/>
      <c r="B3" s="3"/>
      <c r="C3" s="3"/>
      <c r="D3" s="4"/>
      <c r="E3" s="1"/>
      <c r="G3" t="str">
        <f aca="true" t="shared" si="0" ref="G3:G50">A3&amp;" "&amp;B3</f>
        <v> </v>
      </c>
      <c r="H3">
        <f aca="true" t="shared" si="1" ref="H3:H50">D3</f>
        <v>0</v>
      </c>
      <c r="I3">
        <f aca="true" t="shared" si="2" ref="I3:I50">E3</f>
        <v>0</v>
      </c>
    </row>
    <row r="4" spans="1:9" ht="14.25">
      <c r="A4" s="3"/>
      <c r="B4" s="3"/>
      <c r="C4" s="3"/>
      <c r="D4" s="4"/>
      <c r="E4" s="1"/>
      <c r="G4" t="str">
        <f t="shared" si="0"/>
        <v> </v>
      </c>
      <c r="H4">
        <f t="shared" si="1"/>
        <v>0</v>
      </c>
      <c r="I4">
        <f t="shared" si="2"/>
        <v>0</v>
      </c>
    </row>
    <row r="5" spans="1:9" ht="14.25">
      <c r="A5" s="3"/>
      <c r="B5" s="3"/>
      <c r="C5" s="3"/>
      <c r="D5" s="4"/>
      <c r="E5" s="1"/>
      <c r="G5" t="str">
        <f t="shared" si="0"/>
        <v> </v>
      </c>
      <c r="H5">
        <f t="shared" si="1"/>
        <v>0</v>
      </c>
      <c r="I5">
        <f t="shared" si="2"/>
        <v>0</v>
      </c>
    </row>
    <row r="6" spans="1:9" ht="14.25">
      <c r="A6" s="3"/>
      <c r="B6" s="3"/>
      <c r="C6" s="3"/>
      <c r="D6" s="4"/>
      <c r="E6" s="1"/>
      <c r="G6" t="str">
        <f t="shared" si="0"/>
        <v> </v>
      </c>
      <c r="H6">
        <f t="shared" si="1"/>
        <v>0</v>
      </c>
      <c r="I6">
        <f t="shared" si="2"/>
        <v>0</v>
      </c>
    </row>
    <row r="7" spans="1:9" ht="14.25">
      <c r="A7" s="3"/>
      <c r="B7" s="3"/>
      <c r="C7" s="3"/>
      <c r="D7" s="4"/>
      <c r="E7" s="1"/>
      <c r="G7" t="str">
        <f t="shared" si="0"/>
        <v> </v>
      </c>
      <c r="H7">
        <f t="shared" si="1"/>
        <v>0</v>
      </c>
      <c r="I7">
        <f t="shared" si="2"/>
        <v>0</v>
      </c>
    </row>
    <row r="8" spans="1:9" ht="14.25">
      <c r="A8" s="3"/>
      <c r="B8" s="3"/>
      <c r="C8" s="3"/>
      <c r="D8" s="4"/>
      <c r="E8" s="1"/>
      <c r="G8" t="str">
        <f t="shared" si="0"/>
        <v> </v>
      </c>
      <c r="H8">
        <f t="shared" si="1"/>
        <v>0</v>
      </c>
      <c r="I8">
        <f t="shared" si="2"/>
        <v>0</v>
      </c>
    </row>
    <row r="9" spans="1:9" ht="14.25">
      <c r="A9" s="3"/>
      <c r="B9" s="3"/>
      <c r="C9" s="3"/>
      <c r="D9" s="4"/>
      <c r="E9" s="1"/>
      <c r="G9" t="str">
        <f t="shared" si="0"/>
        <v> </v>
      </c>
      <c r="H9">
        <f t="shared" si="1"/>
        <v>0</v>
      </c>
      <c r="I9">
        <f t="shared" si="2"/>
        <v>0</v>
      </c>
    </row>
    <row r="10" spans="1:9" ht="14.25">
      <c r="A10" s="3"/>
      <c r="B10" s="3"/>
      <c r="C10" s="3"/>
      <c r="D10" s="4"/>
      <c r="E10" s="1"/>
      <c r="G10" t="str">
        <f t="shared" si="0"/>
        <v> </v>
      </c>
      <c r="H10">
        <f t="shared" si="1"/>
        <v>0</v>
      </c>
      <c r="I10">
        <f t="shared" si="2"/>
        <v>0</v>
      </c>
    </row>
    <row r="11" spans="1:9" ht="14.25">
      <c r="A11" s="3"/>
      <c r="B11" s="3"/>
      <c r="C11" s="3"/>
      <c r="D11" s="4"/>
      <c r="E11" s="1"/>
      <c r="G11" t="str">
        <f t="shared" si="0"/>
        <v> </v>
      </c>
      <c r="H11">
        <f t="shared" si="1"/>
        <v>0</v>
      </c>
      <c r="I11">
        <f t="shared" si="2"/>
        <v>0</v>
      </c>
    </row>
    <row r="12" spans="3:9" ht="14.25">
      <c r="C12" s="3"/>
      <c r="G12" t="str">
        <f t="shared" si="0"/>
        <v> </v>
      </c>
      <c r="H12">
        <f t="shared" si="1"/>
        <v>0</v>
      </c>
      <c r="I12">
        <f t="shared" si="2"/>
        <v>0</v>
      </c>
    </row>
    <row r="13" spans="3:9" ht="14.25">
      <c r="C13" s="3"/>
      <c r="G13" t="str">
        <f t="shared" si="0"/>
        <v> </v>
      </c>
      <c r="H13">
        <f t="shared" si="1"/>
        <v>0</v>
      </c>
      <c r="I13">
        <f t="shared" si="2"/>
        <v>0</v>
      </c>
    </row>
    <row r="14" spans="3:9" ht="14.25">
      <c r="C14" s="3"/>
      <c r="G14" t="str">
        <f t="shared" si="0"/>
        <v> </v>
      </c>
      <c r="H14">
        <f t="shared" si="1"/>
        <v>0</v>
      </c>
      <c r="I14">
        <f t="shared" si="2"/>
        <v>0</v>
      </c>
    </row>
    <row r="15" spans="3:9" ht="14.25">
      <c r="C15" s="3"/>
      <c r="G15" t="str">
        <f t="shared" si="0"/>
        <v> </v>
      </c>
      <c r="H15">
        <f t="shared" si="1"/>
        <v>0</v>
      </c>
      <c r="I15">
        <f t="shared" si="2"/>
        <v>0</v>
      </c>
    </row>
    <row r="16" spans="3:9" ht="14.25">
      <c r="C16" s="3"/>
      <c r="G16" t="str">
        <f t="shared" si="0"/>
        <v> </v>
      </c>
      <c r="H16">
        <f t="shared" si="1"/>
        <v>0</v>
      </c>
      <c r="I16">
        <f t="shared" si="2"/>
        <v>0</v>
      </c>
    </row>
    <row r="17" spans="3:9" ht="14.25">
      <c r="C17" s="3"/>
      <c r="G17" t="str">
        <f t="shared" si="0"/>
        <v> </v>
      </c>
      <c r="H17">
        <f t="shared" si="1"/>
        <v>0</v>
      </c>
      <c r="I17">
        <f t="shared" si="2"/>
        <v>0</v>
      </c>
    </row>
    <row r="18" spans="3:9" ht="14.25">
      <c r="C18" s="3"/>
      <c r="G18" t="str">
        <f t="shared" si="0"/>
        <v> </v>
      </c>
      <c r="H18">
        <f t="shared" si="1"/>
        <v>0</v>
      </c>
      <c r="I18">
        <f t="shared" si="2"/>
        <v>0</v>
      </c>
    </row>
    <row r="19" spans="3:9" ht="14.25">
      <c r="C19" s="3"/>
      <c r="G19" t="str">
        <f t="shared" si="0"/>
        <v> </v>
      </c>
      <c r="H19">
        <f t="shared" si="1"/>
        <v>0</v>
      </c>
      <c r="I19">
        <f t="shared" si="2"/>
        <v>0</v>
      </c>
    </row>
    <row r="20" spans="3:9" ht="14.25">
      <c r="C20" s="3"/>
      <c r="G20" t="str">
        <f t="shared" si="0"/>
        <v> </v>
      </c>
      <c r="H20">
        <f t="shared" si="1"/>
        <v>0</v>
      </c>
      <c r="I20">
        <f t="shared" si="2"/>
        <v>0</v>
      </c>
    </row>
    <row r="21" spans="3:9" ht="14.25">
      <c r="C21" s="3"/>
      <c r="G21" t="str">
        <f t="shared" si="0"/>
        <v> </v>
      </c>
      <c r="H21">
        <f t="shared" si="1"/>
        <v>0</v>
      </c>
      <c r="I21">
        <f t="shared" si="2"/>
        <v>0</v>
      </c>
    </row>
    <row r="22" spans="3:9" ht="14.25">
      <c r="C22" s="3"/>
      <c r="G22" t="str">
        <f t="shared" si="0"/>
        <v> </v>
      </c>
      <c r="H22">
        <f t="shared" si="1"/>
        <v>0</v>
      </c>
      <c r="I22">
        <f t="shared" si="2"/>
        <v>0</v>
      </c>
    </row>
    <row r="23" spans="3:9" ht="14.25">
      <c r="C23" s="3"/>
      <c r="G23" t="str">
        <f t="shared" si="0"/>
        <v> </v>
      </c>
      <c r="H23">
        <f t="shared" si="1"/>
        <v>0</v>
      </c>
      <c r="I23">
        <f t="shared" si="2"/>
        <v>0</v>
      </c>
    </row>
    <row r="24" spans="3:9" ht="14.25">
      <c r="C24" s="3"/>
      <c r="G24" t="str">
        <f t="shared" si="0"/>
        <v> </v>
      </c>
      <c r="H24">
        <f t="shared" si="1"/>
        <v>0</v>
      </c>
      <c r="I24">
        <f t="shared" si="2"/>
        <v>0</v>
      </c>
    </row>
    <row r="25" spans="3:9" ht="14.25">
      <c r="C25" s="3"/>
      <c r="G25" t="str">
        <f t="shared" si="0"/>
        <v> </v>
      </c>
      <c r="H25">
        <f t="shared" si="1"/>
        <v>0</v>
      </c>
      <c r="I25">
        <f t="shared" si="2"/>
        <v>0</v>
      </c>
    </row>
    <row r="26" spans="3:9" ht="14.25">
      <c r="C26" s="3"/>
      <c r="G26" t="str">
        <f t="shared" si="0"/>
        <v> </v>
      </c>
      <c r="H26">
        <f t="shared" si="1"/>
        <v>0</v>
      </c>
      <c r="I26">
        <f t="shared" si="2"/>
        <v>0</v>
      </c>
    </row>
    <row r="27" spans="3:9" ht="14.25">
      <c r="C27" s="3"/>
      <c r="G27" t="str">
        <f t="shared" si="0"/>
        <v> </v>
      </c>
      <c r="H27">
        <f t="shared" si="1"/>
        <v>0</v>
      </c>
      <c r="I27">
        <f t="shared" si="2"/>
        <v>0</v>
      </c>
    </row>
    <row r="28" spans="3:9" ht="14.25">
      <c r="C28" s="3"/>
      <c r="G28" t="str">
        <f t="shared" si="0"/>
        <v> </v>
      </c>
      <c r="H28">
        <f t="shared" si="1"/>
        <v>0</v>
      </c>
      <c r="I28">
        <f t="shared" si="2"/>
        <v>0</v>
      </c>
    </row>
    <row r="29" spans="3:9" ht="14.25">
      <c r="C29" s="3"/>
      <c r="G29" t="str">
        <f t="shared" si="0"/>
        <v> </v>
      </c>
      <c r="H29">
        <f t="shared" si="1"/>
        <v>0</v>
      </c>
      <c r="I29">
        <f t="shared" si="2"/>
        <v>0</v>
      </c>
    </row>
    <row r="30" spans="3:9" ht="14.25">
      <c r="C30" s="3"/>
      <c r="G30" t="str">
        <f t="shared" si="0"/>
        <v> </v>
      </c>
      <c r="H30">
        <f t="shared" si="1"/>
        <v>0</v>
      </c>
      <c r="I30">
        <f t="shared" si="2"/>
        <v>0</v>
      </c>
    </row>
    <row r="31" spans="3:9" ht="14.25">
      <c r="C31" s="3"/>
      <c r="G31" t="str">
        <f t="shared" si="0"/>
        <v> </v>
      </c>
      <c r="H31">
        <f t="shared" si="1"/>
        <v>0</v>
      </c>
      <c r="I31">
        <f t="shared" si="2"/>
        <v>0</v>
      </c>
    </row>
    <row r="32" spans="3:9" ht="14.25">
      <c r="C32" s="3"/>
      <c r="G32" t="str">
        <f t="shared" si="0"/>
        <v> </v>
      </c>
      <c r="H32">
        <f t="shared" si="1"/>
        <v>0</v>
      </c>
      <c r="I32">
        <f t="shared" si="2"/>
        <v>0</v>
      </c>
    </row>
    <row r="33" spans="3:9" ht="14.25">
      <c r="C33" s="3"/>
      <c r="G33" t="str">
        <f t="shared" si="0"/>
        <v> </v>
      </c>
      <c r="H33">
        <f t="shared" si="1"/>
        <v>0</v>
      </c>
      <c r="I33">
        <f t="shared" si="2"/>
        <v>0</v>
      </c>
    </row>
    <row r="34" spans="3:9" ht="14.25">
      <c r="C34" s="3"/>
      <c r="G34" t="str">
        <f t="shared" si="0"/>
        <v> </v>
      </c>
      <c r="H34">
        <f t="shared" si="1"/>
        <v>0</v>
      </c>
      <c r="I34">
        <f t="shared" si="2"/>
        <v>0</v>
      </c>
    </row>
    <row r="35" spans="3:9" ht="14.25">
      <c r="C35" s="3"/>
      <c r="G35" t="str">
        <f t="shared" si="0"/>
        <v> </v>
      </c>
      <c r="H35">
        <f t="shared" si="1"/>
        <v>0</v>
      </c>
      <c r="I35">
        <f t="shared" si="2"/>
        <v>0</v>
      </c>
    </row>
    <row r="36" spans="3:9" ht="14.25">
      <c r="C36" s="3"/>
      <c r="G36" t="str">
        <f t="shared" si="0"/>
        <v> </v>
      </c>
      <c r="H36">
        <f t="shared" si="1"/>
        <v>0</v>
      </c>
      <c r="I36">
        <f t="shared" si="2"/>
        <v>0</v>
      </c>
    </row>
    <row r="37" spans="3:9" ht="14.25">
      <c r="C37" s="3"/>
      <c r="G37" t="str">
        <f t="shared" si="0"/>
        <v> </v>
      </c>
      <c r="H37">
        <f t="shared" si="1"/>
        <v>0</v>
      </c>
      <c r="I37">
        <f t="shared" si="2"/>
        <v>0</v>
      </c>
    </row>
    <row r="38" spans="3:9" ht="14.25">
      <c r="C38" s="3"/>
      <c r="G38" t="str">
        <f t="shared" si="0"/>
        <v> </v>
      </c>
      <c r="H38">
        <f t="shared" si="1"/>
        <v>0</v>
      </c>
      <c r="I38">
        <f t="shared" si="2"/>
        <v>0</v>
      </c>
    </row>
    <row r="39" spans="3:9" ht="14.25">
      <c r="C39" s="3"/>
      <c r="G39" t="str">
        <f t="shared" si="0"/>
        <v> </v>
      </c>
      <c r="H39">
        <f t="shared" si="1"/>
        <v>0</v>
      </c>
      <c r="I39">
        <f t="shared" si="2"/>
        <v>0</v>
      </c>
    </row>
    <row r="40" spans="3:9" ht="14.25">
      <c r="C40" s="3"/>
      <c r="G40" t="str">
        <f t="shared" si="0"/>
        <v> </v>
      </c>
      <c r="H40">
        <f t="shared" si="1"/>
        <v>0</v>
      </c>
      <c r="I40">
        <f t="shared" si="2"/>
        <v>0</v>
      </c>
    </row>
    <row r="41" spans="3:9" ht="14.25">
      <c r="C41" s="3"/>
      <c r="G41" t="str">
        <f t="shared" si="0"/>
        <v> </v>
      </c>
      <c r="H41">
        <f t="shared" si="1"/>
        <v>0</v>
      </c>
      <c r="I41">
        <f t="shared" si="2"/>
        <v>0</v>
      </c>
    </row>
    <row r="42" spans="3:9" ht="14.25">
      <c r="C42" s="3"/>
      <c r="G42" t="str">
        <f t="shared" si="0"/>
        <v> </v>
      </c>
      <c r="H42">
        <f t="shared" si="1"/>
        <v>0</v>
      </c>
      <c r="I42">
        <f t="shared" si="2"/>
        <v>0</v>
      </c>
    </row>
    <row r="43" spans="3:9" ht="14.25">
      <c r="C43" s="3"/>
      <c r="G43" t="str">
        <f t="shared" si="0"/>
        <v> </v>
      </c>
      <c r="H43">
        <f t="shared" si="1"/>
        <v>0</v>
      </c>
      <c r="I43">
        <f t="shared" si="2"/>
        <v>0</v>
      </c>
    </row>
    <row r="44" spans="3:9" ht="14.25">
      <c r="C44" s="3"/>
      <c r="G44" t="str">
        <f t="shared" si="0"/>
        <v> </v>
      </c>
      <c r="H44">
        <f t="shared" si="1"/>
        <v>0</v>
      </c>
      <c r="I44">
        <f t="shared" si="2"/>
        <v>0</v>
      </c>
    </row>
    <row r="45" spans="3:9" ht="14.25">
      <c r="C45" s="3"/>
      <c r="G45" t="str">
        <f t="shared" si="0"/>
        <v> </v>
      </c>
      <c r="H45">
        <f t="shared" si="1"/>
        <v>0</v>
      </c>
      <c r="I45">
        <f t="shared" si="2"/>
        <v>0</v>
      </c>
    </row>
    <row r="46" spans="3:9" ht="14.25">
      <c r="C46" s="3"/>
      <c r="G46" t="str">
        <f t="shared" si="0"/>
        <v> </v>
      </c>
      <c r="H46">
        <f t="shared" si="1"/>
        <v>0</v>
      </c>
      <c r="I46">
        <f t="shared" si="2"/>
        <v>0</v>
      </c>
    </row>
    <row r="47" spans="3:9" ht="14.25">
      <c r="C47" s="3"/>
      <c r="G47" t="str">
        <f t="shared" si="0"/>
        <v> </v>
      </c>
      <c r="H47">
        <f t="shared" si="1"/>
        <v>0</v>
      </c>
      <c r="I47">
        <f t="shared" si="2"/>
        <v>0</v>
      </c>
    </row>
    <row r="48" spans="3:9" ht="14.25">
      <c r="C48" s="3"/>
      <c r="G48" t="str">
        <f t="shared" si="0"/>
        <v> </v>
      </c>
      <c r="H48">
        <f t="shared" si="1"/>
        <v>0</v>
      </c>
      <c r="I48">
        <f t="shared" si="2"/>
        <v>0</v>
      </c>
    </row>
    <row r="49" spans="3:9" ht="14.25">
      <c r="C49" s="3"/>
      <c r="G49" t="str">
        <f t="shared" si="0"/>
        <v> </v>
      </c>
      <c r="H49">
        <f t="shared" si="1"/>
        <v>0</v>
      </c>
      <c r="I49">
        <f t="shared" si="2"/>
        <v>0</v>
      </c>
    </row>
    <row r="50" spans="3:9" ht="14.25">
      <c r="C50" s="3"/>
      <c r="G50" t="str">
        <f t="shared" si="0"/>
        <v> </v>
      </c>
      <c r="H50">
        <f t="shared" si="1"/>
        <v>0</v>
      </c>
      <c r="I50">
        <f t="shared" si="2"/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58"/>
  <sheetViews>
    <sheetView zoomScale="130" zoomScaleNormal="130" zoomScalePageLayoutView="0" workbookViewId="0" topLeftCell="A32">
      <selection activeCell="O50" sqref="O50"/>
    </sheetView>
  </sheetViews>
  <sheetFormatPr defaultColWidth="9.140625" defaultRowHeight="12.75"/>
  <cols>
    <col min="1" max="1" width="4.7109375" style="109" customWidth="1"/>
    <col min="2" max="2" width="8.7109375" style="109" customWidth="1"/>
    <col min="3" max="6" width="6.7109375" style="109" customWidth="1"/>
    <col min="7" max="7" width="3.7109375" style="109" customWidth="1"/>
    <col min="8" max="8" width="3.28125" style="109" customWidth="1"/>
    <col min="9" max="9" width="2.7109375" style="109" customWidth="1"/>
    <col min="10" max="11" width="13.7109375" style="109" customWidth="1"/>
    <col min="12" max="12" width="6.7109375" style="109" customWidth="1"/>
    <col min="13" max="13" width="7.7109375" style="109" customWidth="1"/>
    <col min="14" max="131" width="5.7109375" style="109" customWidth="1"/>
    <col min="132" max="16384" width="9.140625" style="109" customWidth="1"/>
  </cols>
  <sheetData>
    <row r="1" spans="1:131" ht="12.7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</row>
    <row r="2" spans="1:131" ht="12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</row>
    <row r="3" spans="1:131" ht="12.7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</row>
    <row r="4" spans="1:131" ht="12.7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</row>
    <row r="5" spans="1:131" ht="12.7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</row>
    <row r="6" spans="1:131" ht="12.7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</row>
    <row r="7" spans="1:131" ht="12.7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</row>
    <row r="8" spans="1:131" ht="12.7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</row>
    <row r="9" spans="1:131" ht="12.7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</row>
    <row r="10" spans="1:131" ht="12.7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</row>
    <row r="11" spans="1:131" ht="12.7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</row>
    <row r="12" spans="1:131" ht="12.7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</row>
    <row r="13" spans="1:131" ht="12.7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</row>
    <row r="14" spans="1:131" ht="12.75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</row>
    <row r="15" spans="1:131" ht="12.7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</row>
    <row r="16" spans="1:131" ht="12.7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</row>
    <row r="17" spans="1:131" ht="12.7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</row>
    <row r="18" spans="1:131" ht="12.7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</row>
    <row r="19" spans="1:131" ht="12.7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</row>
    <row r="20" spans="1:131" ht="12.7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</row>
    <row r="21" spans="1:131" ht="12.7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</row>
    <row r="22" spans="1:131" ht="12.7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</row>
    <row r="23" spans="1:131" ht="12.7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</row>
    <row r="24" spans="1:131" ht="12.7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</row>
    <row r="25" spans="1:131" ht="12.7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</row>
    <row r="26" spans="1:131" ht="12.7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spans="1:13" ht="22.5" customHeight="1">
      <c r="A39" s="140"/>
      <c r="B39" s="140"/>
      <c r="C39" s="140"/>
      <c r="D39" s="168"/>
      <c r="E39" s="168"/>
      <c r="F39" s="129"/>
      <c r="G39" s="129"/>
      <c r="H39" s="129"/>
      <c r="I39" s="129"/>
      <c r="J39" s="129"/>
      <c r="K39" s="129"/>
      <c r="L39" s="129"/>
      <c r="M39" s="129"/>
    </row>
    <row r="40" spans="1:13" ht="22.5" customHeight="1">
      <c r="A40" s="140"/>
      <c r="B40" s="140"/>
      <c r="C40" s="140"/>
      <c r="D40" s="168"/>
      <c r="E40" s="168"/>
      <c r="F40" s="129"/>
      <c r="G40" s="129"/>
      <c r="H40" s="129"/>
      <c r="I40" s="129"/>
      <c r="J40" s="129"/>
      <c r="K40" s="129"/>
      <c r="L40" s="129"/>
      <c r="M40" s="129"/>
    </row>
    <row r="41" spans="1:13" ht="22.5" customHeight="1">
      <c r="A41" s="140"/>
      <c r="B41" s="140"/>
      <c r="C41" s="140"/>
      <c r="D41" s="168"/>
      <c r="E41" s="168"/>
      <c r="F41" s="129"/>
      <c r="G41" s="129"/>
      <c r="H41" s="129"/>
      <c r="I41" s="129"/>
      <c r="J41" s="129"/>
      <c r="K41" s="129"/>
      <c r="L41" s="129"/>
      <c r="M41" s="129"/>
    </row>
    <row r="42" spans="1:13" s="111" customFormat="1" ht="7.5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</row>
    <row r="43" spans="1:13" ht="15" customHeight="1">
      <c r="A43" s="116"/>
      <c r="B43" s="116"/>
      <c r="C43" s="131"/>
      <c r="D43" s="131"/>
      <c r="E43" s="131"/>
      <c r="F43" s="131"/>
      <c r="G43" s="131"/>
      <c r="H43" s="167"/>
      <c r="I43" s="167"/>
      <c r="J43" s="117"/>
      <c r="K43" s="117"/>
      <c r="L43" s="131"/>
      <c r="M43" s="131"/>
    </row>
    <row r="44" spans="1:13" ht="15" customHeight="1">
      <c r="A44" s="116"/>
      <c r="B44" s="116"/>
      <c r="C44" s="131"/>
      <c r="D44" s="131"/>
      <c r="E44" s="131"/>
      <c r="F44" s="131"/>
      <c r="G44" s="131"/>
      <c r="H44" s="167"/>
      <c r="I44" s="167"/>
      <c r="J44" s="117"/>
      <c r="K44" s="117"/>
      <c r="L44" s="131"/>
      <c r="M44" s="131"/>
    </row>
    <row r="45" spans="1:13" ht="15" customHeight="1">
      <c r="A45" s="116"/>
      <c r="B45" s="116"/>
      <c r="C45" s="131"/>
      <c r="D45" s="131"/>
      <c r="E45" s="131"/>
      <c r="F45" s="131"/>
      <c r="G45" s="131"/>
      <c r="H45" s="167"/>
      <c r="I45" s="167"/>
      <c r="J45" s="117"/>
      <c r="K45" s="117"/>
      <c r="L45" s="131"/>
      <c r="M45" s="131"/>
    </row>
    <row r="46" spans="1:13" ht="15" customHeight="1">
      <c r="A46" s="116"/>
      <c r="B46" s="116"/>
      <c r="C46" s="131"/>
      <c r="D46" s="131"/>
      <c r="E46" s="131"/>
      <c r="F46" s="131"/>
      <c r="G46" s="131"/>
      <c r="H46" s="167"/>
      <c r="I46" s="167"/>
      <c r="J46" s="117"/>
      <c r="K46" s="117"/>
      <c r="L46" s="131"/>
      <c r="M46" s="131"/>
    </row>
    <row r="47" spans="1:13" ht="15" customHeight="1">
      <c r="A47" s="118"/>
      <c r="B47" s="118"/>
      <c r="C47" s="132"/>
      <c r="D47" s="132"/>
      <c r="E47" s="132"/>
      <c r="F47" s="132"/>
      <c r="G47" s="132"/>
      <c r="H47" s="135"/>
      <c r="I47" s="135"/>
      <c r="J47" s="119"/>
      <c r="K47" s="119"/>
      <c r="L47" s="132"/>
      <c r="M47" s="132"/>
    </row>
    <row r="48" spans="1:13" ht="24" customHeight="1">
      <c r="A48" s="118"/>
      <c r="B48" s="118"/>
      <c r="C48" s="135"/>
      <c r="D48" s="135"/>
      <c r="E48" s="135"/>
      <c r="F48" s="135"/>
      <c r="G48" s="135"/>
      <c r="H48" s="135"/>
      <c r="I48" s="135"/>
      <c r="J48" s="118"/>
      <c r="K48" s="118"/>
      <c r="L48" s="135"/>
      <c r="M48" s="135"/>
    </row>
    <row r="49" spans="1:13" s="111" customFormat="1" ht="7.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</row>
    <row r="50" spans="1:13" ht="12" customHeight="1">
      <c r="A50" s="145" t="s">
        <v>60</v>
      </c>
      <c r="B50" s="146"/>
      <c r="C50" s="146"/>
      <c r="D50" s="146"/>
      <c r="E50" s="146"/>
      <c r="F50" s="149" t="s">
        <v>58</v>
      </c>
      <c r="G50" s="149"/>
      <c r="H50" s="149"/>
      <c r="I50" s="149"/>
      <c r="J50" s="150"/>
      <c r="K50" s="136"/>
      <c r="L50" s="137"/>
      <c r="M50" s="138"/>
    </row>
    <row r="51" spans="1:13" ht="12" customHeight="1">
      <c r="A51" s="147"/>
      <c r="B51" s="148"/>
      <c r="C51" s="148"/>
      <c r="D51" s="148"/>
      <c r="E51" s="148"/>
      <c r="F51" s="133" t="s">
        <v>59</v>
      </c>
      <c r="G51" s="133"/>
      <c r="H51" s="133"/>
      <c r="I51" s="133"/>
      <c r="J51" s="134"/>
      <c r="K51" s="139"/>
      <c r="L51" s="140"/>
      <c r="M51" s="141"/>
    </row>
    <row r="52" spans="1:13" ht="18.75" customHeight="1">
      <c r="A52" s="112"/>
      <c r="B52" s="160" t="s">
        <v>55</v>
      </c>
      <c r="C52" s="160"/>
      <c r="D52" s="160"/>
      <c r="E52" s="160"/>
      <c r="F52" s="160"/>
      <c r="G52" s="160"/>
      <c r="H52" s="160"/>
      <c r="I52" s="160"/>
      <c r="J52" s="161"/>
      <c r="K52" s="139"/>
      <c r="L52" s="140"/>
      <c r="M52" s="141"/>
    </row>
    <row r="53" spans="1:13" ht="18.75" customHeight="1">
      <c r="A53" s="112"/>
      <c r="B53" s="160"/>
      <c r="C53" s="160"/>
      <c r="D53" s="160"/>
      <c r="E53" s="160"/>
      <c r="F53" s="160"/>
      <c r="G53" s="160"/>
      <c r="H53" s="160"/>
      <c r="I53" s="160"/>
      <c r="J53" s="161"/>
      <c r="K53" s="139"/>
      <c r="L53" s="140"/>
      <c r="M53" s="141"/>
    </row>
    <row r="54" spans="1:13" ht="12" customHeight="1">
      <c r="A54" s="163"/>
      <c r="B54" s="164"/>
      <c r="C54" s="164"/>
      <c r="D54" s="164"/>
      <c r="E54" s="164"/>
      <c r="F54" s="165" t="s">
        <v>70</v>
      </c>
      <c r="G54" s="165"/>
      <c r="H54" s="165"/>
      <c r="I54" s="165"/>
      <c r="J54" s="166"/>
      <c r="K54" s="142"/>
      <c r="L54" s="143"/>
      <c r="M54" s="144"/>
    </row>
    <row r="55" spans="1:13" ht="12" customHeight="1">
      <c r="A55" s="130" t="s">
        <v>47</v>
      </c>
      <c r="B55" s="130"/>
      <c r="C55" s="162" t="s">
        <v>69</v>
      </c>
      <c r="D55" s="162"/>
      <c r="E55" s="113" t="s">
        <v>48</v>
      </c>
      <c r="F55" s="113" t="s">
        <v>49</v>
      </c>
      <c r="G55" s="145" t="s">
        <v>50</v>
      </c>
      <c r="H55" s="153"/>
      <c r="I55" s="145" t="s">
        <v>51</v>
      </c>
      <c r="J55" s="146"/>
      <c r="K55" s="146"/>
      <c r="L55" s="153"/>
      <c r="M55" s="114" t="s">
        <v>45</v>
      </c>
    </row>
    <row r="56" spans="1:13" ht="12" customHeight="1">
      <c r="A56" s="130" t="s">
        <v>46</v>
      </c>
      <c r="B56" s="130"/>
      <c r="C56" s="162" t="s">
        <v>72</v>
      </c>
      <c r="D56" s="162"/>
      <c r="E56" s="169" t="s">
        <v>52</v>
      </c>
      <c r="F56" s="169"/>
      <c r="G56" s="139"/>
      <c r="H56" s="141"/>
      <c r="I56" s="154" t="s">
        <v>71</v>
      </c>
      <c r="J56" s="155"/>
      <c r="K56" s="155"/>
      <c r="L56" s="156"/>
      <c r="M56" s="151" t="s">
        <v>43</v>
      </c>
    </row>
    <row r="57" spans="1:13" ht="12" customHeight="1">
      <c r="A57" s="130" t="s">
        <v>53</v>
      </c>
      <c r="B57" s="130"/>
      <c r="C57" s="162" t="s">
        <v>44</v>
      </c>
      <c r="D57" s="162"/>
      <c r="E57" s="169"/>
      <c r="F57" s="169"/>
      <c r="G57" s="139"/>
      <c r="H57" s="141"/>
      <c r="I57" s="154"/>
      <c r="J57" s="155"/>
      <c r="K57" s="155"/>
      <c r="L57" s="156"/>
      <c r="M57" s="151"/>
    </row>
    <row r="58" spans="1:13" ht="12" customHeight="1">
      <c r="A58" s="130" t="s">
        <v>54</v>
      </c>
      <c r="B58" s="130"/>
      <c r="C58" s="162"/>
      <c r="D58" s="162"/>
      <c r="E58" s="170"/>
      <c r="F58" s="170"/>
      <c r="G58" s="142"/>
      <c r="H58" s="144"/>
      <c r="I58" s="157"/>
      <c r="J58" s="158"/>
      <c r="K58" s="158"/>
      <c r="L58" s="159"/>
      <c r="M58" s="152"/>
    </row>
    <row r="59" ht="12" customHeight="1"/>
    <row r="60" ht="12" customHeight="1"/>
    <row r="61" ht="12" customHeight="1"/>
    <row r="62" ht="11.25" customHeight="1"/>
  </sheetData>
  <sheetProtection/>
  <mergeCells count="49">
    <mergeCell ref="C44:G44"/>
    <mergeCell ref="A56:B56"/>
    <mergeCell ref="A57:B57"/>
    <mergeCell ref="E56:E58"/>
    <mergeCell ref="F56:F58"/>
    <mergeCell ref="C56:D56"/>
    <mergeCell ref="C57:D57"/>
    <mergeCell ref="C58:D58"/>
    <mergeCell ref="A58:B58"/>
    <mergeCell ref="C46:G46"/>
    <mergeCell ref="C47:G47"/>
    <mergeCell ref="H48:I48"/>
    <mergeCell ref="H47:I47"/>
    <mergeCell ref="C48:G48"/>
    <mergeCell ref="A39:C41"/>
    <mergeCell ref="D41:E41"/>
    <mergeCell ref="D40:E40"/>
    <mergeCell ref="D39:E39"/>
    <mergeCell ref="C43:G43"/>
    <mergeCell ref="G56:H58"/>
    <mergeCell ref="C55:D55"/>
    <mergeCell ref="G55:H55"/>
    <mergeCell ref="A54:E54"/>
    <mergeCell ref="F54:J54"/>
    <mergeCell ref="H43:I43"/>
    <mergeCell ref="H44:I44"/>
    <mergeCell ref="H45:I45"/>
    <mergeCell ref="H46:I46"/>
    <mergeCell ref="C45:G45"/>
    <mergeCell ref="L48:M48"/>
    <mergeCell ref="K50:M54"/>
    <mergeCell ref="A50:E50"/>
    <mergeCell ref="A51:E51"/>
    <mergeCell ref="F50:J50"/>
    <mergeCell ref="M56:M58"/>
    <mergeCell ref="I55:L55"/>
    <mergeCell ref="I56:L58"/>
    <mergeCell ref="B52:J52"/>
    <mergeCell ref="B53:J53"/>
    <mergeCell ref="F39:M39"/>
    <mergeCell ref="F40:M40"/>
    <mergeCell ref="F41:M41"/>
    <mergeCell ref="A55:B55"/>
    <mergeCell ref="L43:M43"/>
    <mergeCell ref="L44:M44"/>
    <mergeCell ref="L45:M45"/>
    <mergeCell ref="L46:M46"/>
    <mergeCell ref="L47:M47"/>
    <mergeCell ref="F51:J51"/>
  </mergeCells>
  <printOptions/>
  <pageMargins left="0.7480314960629921" right="0.3937007874015748" top="0.7874015748031497" bottom="0.7874015748031497" header="0.5118110236220472" footer="0.1968503937007874"/>
  <pageSetup fitToHeight="1" fitToWidth="1"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showZeros="0" tabSelected="1" zoomScalePageLayoutView="0" workbookViewId="0" topLeftCell="A1">
      <pane xSplit="10" ySplit="4" topLeftCell="K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B7" sqref="B7"/>
    </sheetView>
  </sheetViews>
  <sheetFormatPr defaultColWidth="9.140625" defaultRowHeight="12.75"/>
  <cols>
    <col min="1" max="1" width="5.7109375" style="5" customWidth="1"/>
    <col min="2" max="2" width="7.7109375" style="6" customWidth="1"/>
    <col min="3" max="3" width="80.7109375" style="6" customWidth="1"/>
    <col min="4" max="4" width="7.28125" style="7" customWidth="1"/>
    <col min="5" max="5" width="5.7109375" style="6" customWidth="1"/>
    <col min="6" max="7" width="14.7109375" style="80" hidden="1" customWidth="1"/>
    <col min="8" max="9" width="15.7109375" style="8" hidden="1" customWidth="1"/>
    <col min="10" max="10" width="15.7109375" style="9" hidden="1" customWidth="1"/>
    <col min="11" max="11" width="18.7109375" style="10" customWidth="1"/>
    <col min="13" max="13" width="12.8515625" style="0" customWidth="1"/>
    <col min="14" max="14" width="20.7109375" style="0" customWidth="1"/>
  </cols>
  <sheetData>
    <row r="1" spans="1:11" ht="43.5" customHeight="1">
      <c r="A1" s="16"/>
      <c r="B1" s="16"/>
      <c r="C1" s="16"/>
      <c r="D1" s="18"/>
      <c r="E1" s="16"/>
      <c r="F1" s="79"/>
      <c r="G1" s="79"/>
      <c r="H1" s="19"/>
      <c r="I1" s="19"/>
      <c r="J1" s="20"/>
      <c r="K1" s="16"/>
    </row>
    <row r="2" spans="1:10" s="16" customFormat="1" ht="43.5" customHeight="1" thickBot="1">
      <c r="A2" s="26"/>
      <c r="D2" s="18"/>
      <c r="F2" s="79"/>
      <c r="G2" s="79"/>
      <c r="H2" s="19"/>
      <c r="I2" s="19"/>
      <c r="J2" s="20"/>
    </row>
    <row r="3" spans="1:14" s="16" customFormat="1" ht="39.75" customHeight="1" thickBot="1">
      <c r="A3" s="11" t="s">
        <v>4</v>
      </c>
      <c r="B3" s="12" t="s">
        <v>5</v>
      </c>
      <c r="C3" s="12" t="s">
        <v>6</v>
      </c>
      <c r="D3" s="13" t="s">
        <v>7</v>
      </c>
      <c r="E3" s="12" t="s">
        <v>3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5" t="s">
        <v>13</v>
      </c>
      <c r="L3" s="2"/>
      <c r="M3" s="29" t="s">
        <v>18</v>
      </c>
      <c r="N3" s="29" t="s">
        <v>15</v>
      </c>
    </row>
    <row r="4" spans="1:14" s="2" customFormat="1" ht="39.75" customHeight="1" hidden="1" thickBot="1">
      <c r="A4" s="11" t="s">
        <v>31</v>
      </c>
      <c r="B4" s="12" t="s">
        <v>32</v>
      </c>
      <c r="C4" s="12" t="s">
        <v>33</v>
      </c>
      <c r="D4" s="13" t="s">
        <v>34</v>
      </c>
      <c r="E4" s="12" t="s">
        <v>35</v>
      </c>
      <c r="F4" s="14" t="s">
        <v>38</v>
      </c>
      <c r="G4" s="14" t="s">
        <v>39</v>
      </c>
      <c r="H4" s="14" t="s">
        <v>40</v>
      </c>
      <c r="I4" s="14" t="s">
        <v>41</v>
      </c>
      <c r="J4" s="14" t="s">
        <v>42</v>
      </c>
      <c r="K4" s="15" t="s">
        <v>36</v>
      </c>
      <c r="M4" s="29" t="s">
        <v>37</v>
      </c>
      <c r="N4" s="29" t="s">
        <v>15</v>
      </c>
    </row>
    <row r="5" spans="1:14" ht="9.75" customHeight="1">
      <c r="A5" s="91" t="s">
        <v>4</v>
      </c>
      <c r="B5" s="91" t="s">
        <v>5</v>
      </c>
      <c r="C5" s="92" t="s">
        <v>6</v>
      </c>
      <c r="D5" s="93" t="s">
        <v>7</v>
      </c>
      <c r="E5" s="91" t="s">
        <v>3</v>
      </c>
      <c r="F5" s="94" t="s">
        <v>8</v>
      </c>
      <c r="G5" s="94" t="s">
        <v>9</v>
      </c>
      <c r="H5" s="95" t="s">
        <v>10</v>
      </c>
      <c r="I5" s="95" t="s">
        <v>11</v>
      </c>
      <c r="J5" s="96" t="s">
        <v>12</v>
      </c>
      <c r="K5" s="91" t="s">
        <v>13</v>
      </c>
      <c r="L5" s="97" t="s">
        <v>19</v>
      </c>
      <c r="M5" s="97" t="s">
        <v>18</v>
      </c>
      <c r="N5" s="97" t="s">
        <v>15</v>
      </c>
    </row>
    <row r="6" spans="1:13" ht="15" customHeight="1">
      <c r="A6" s="83"/>
      <c r="B6" s="84"/>
      <c r="C6" s="104"/>
      <c r="D6" s="85"/>
      <c r="E6" s="86"/>
      <c r="F6" s="87"/>
      <c r="G6" s="87"/>
      <c r="H6" s="88">
        <f>D6*F6</f>
        <v>0</v>
      </c>
      <c r="I6" s="88">
        <f>D6*G6</f>
        <v>0</v>
      </c>
      <c r="J6" s="89">
        <f>H6+I6</f>
        <v>0</v>
      </c>
      <c r="K6" s="90"/>
      <c r="M6" t="s">
        <v>61</v>
      </c>
    </row>
    <row r="7" spans="1:14" ht="15" customHeight="1">
      <c r="A7" s="28"/>
      <c r="C7" s="105" t="s">
        <v>75</v>
      </c>
      <c r="D7" s="67"/>
      <c r="E7" s="86"/>
      <c r="F7" s="98"/>
      <c r="G7" s="98"/>
      <c r="H7" s="8">
        <f>D7*F7</f>
        <v>0</v>
      </c>
      <c r="I7" s="8">
        <f>D7*G7</f>
        <v>0</v>
      </c>
      <c r="J7" s="9">
        <f>H7+I7</f>
        <v>0</v>
      </c>
      <c r="K7" s="68"/>
      <c r="M7" t="s">
        <v>61</v>
      </c>
      <c r="N7" t="s">
        <v>75</v>
      </c>
    </row>
    <row r="8" spans="1:14" ht="15" customHeight="1">
      <c r="A8" s="28">
        <v>1</v>
      </c>
      <c r="C8" s="120" t="s">
        <v>108</v>
      </c>
      <c r="D8" s="67">
        <v>1</v>
      </c>
      <c r="E8" s="86" t="s">
        <v>1</v>
      </c>
      <c r="F8" s="98"/>
      <c r="G8" s="98"/>
      <c r="H8" s="8">
        <f aca="true" t="shared" si="0" ref="H8:H44">D8*F8</f>
        <v>0</v>
      </c>
      <c r="I8" s="8">
        <f aca="true" t="shared" si="1" ref="I8:I44">D8*G8</f>
        <v>0</v>
      </c>
      <c r="J8" s="9">
        <f aca="true" t="shared" si="2" ref="J8:J44">H8+I8</f>
        <v>0</v>
      </c>
      <c r="K8" s="68"/>
      <c r="M8" t="s">
        <v>61</v>
      </c>
      <c r="N8" t="s">
        <v>75</v>
      </c>
    </row>
    <row r="9" spans="1:14" ht="15" customHeight="1">
      <c r="A9" s="28"/>
      <c r="C9" s="121" t="s">
        <v>76</v>
      </c>
      <c r="D9" s="67"/>
      <c r="E9" s="86"/>
      <c r="F9" s="98"/>
      <c r="G9" s="98"/>
      <c r="H9" s="8">
        <f t="shared" si="0"/>
        <v>0</v>
      </c>
      <c r="I9" s="8">
        <f t="shared" si="1"/>
        <v>0</v>
      </c>
      <c r="J9" s="9">
        <f t="shared" si="2"/>
        <v>0</v>
      </c>
      <c r="K9" s="68"/>
      <c r="M9" t="s">
        <v>61</v>
      </c>
      <c r="N9" t="s">
        <v>75</v>
      </c>
    </row>
    <row r="10" spans="1:14" ht="15" customHeight="1">
      <c r="A10" s="28"/>
      <c r="C10" s="121" t="s">
        <v>77</v>
      </c>
      <c r="D10" s="67"/>
      <c r="E10" s="86"/>
      <c r="F10" s="98"/>
      <c r="G10" s="98"/>
      <c r="H10" s="8">
        <f t="shared" si="0"/>
        <v>0</v>
      </c>
      <c r="I10" s="8">
        <f t="shared" si="1"/>
        <v>0</v>
      </c>
      <c r="J10" s="9">
        <f t="shared" si="2"/>
        <v>0</v>
      </c>
      <c r="K10" s="68"/>
      <c r="M10" t="s">
        <v>61</v>
      </c>
      <c r="N10" t="s">
        <v>75</v>
      </c>
    </row>
    <row r="11" spans="1:14" ht="15" customHeight="1">
      <c r="A11" s="28"/>
      <c r="C11" s="121" t="s">
        <v>79</v>
      </c>
      <c r="D11" s="67"/>
      <c r="E11" s="86"/>
      <c r="F11" s="98"/>
      <c r="G11" s="98"/>
      <c r="H11" s="8">
        <f t="shared" si="0"/>
        <v>0</v>
      </c>
      <c r="I11" s="8">
        <f t="shared" si="1"/>
        <v>0</v>
      </c>
      <c r="J11" s="9">
        <f t="shared" si="2"/>
        <v>0</v>
      </c>
      <c r="K11" s="68"/>
      <c r="M11" t="s">
        <v>61</v>
      </c>
      <c r="N11" t="s">
        <v>75</v>
      </c>
    </row>
    <row r="12" spans="1:14" ht="15" customHeight="1">
      <c r="A12" s="28"/>
      <c r="C12" s="121" t="s">
        <v>107</v>
      </c>
      <c r="D12" s="67"/>
      <c r="E12" s="86"/>
      <c r="F12" s="98"/>
      <c r="G12" s="98"/>
      <c r="H12" s="8">
        <f t="shared" si="0"/>
        <v>0</v>
      </c>
      <c r="I12" s="8">
        <f t="shared" si="1"/>
        <v>0</v>
      </c>
      <c r="J12" s="9">
        <f t="shared" si="2"/>
        <v>0</v>
      </c>
      <c r="K12" s="68"/>
      <c r="M12" t="s">
        <v>61</v>
      </c>
      <c r="N12" t="s">
        <v>75</v>
      </c>
    </row>
    <row r="13" spans="1:14" ht="15" customHeight="1">
      <c r="A13" s="28"/>
      <c r="C13" s="121" t="s">
        <v>78</v>
      </c>
      <c r="D13" s="67"/>
      <c r="E13" s="86"/>
      <c r="F13" s="98"/>
      <c r="G13" s="98"/>
      <c r="H13" s="8">
        <f t="shared" si="0"/>
        <v>0</v>
      </c>
      <c r="I13" s="8">
        <f t="shared" si="1"/>
        <v>0</v>
      </c>
      <c r="J13" s="9">
        <f t="shared" si="2"/>
        <v>0</v>
      </c>
      <c r="K13" s="68"/>
      <c r="M13" t="s">
        <v>61</v>
      </c>
      <c r="N13" t="s">
        <v>75</v>
      </c>
    </row>
    <row r="14" spans="1:14" ht="15" customHeight="1">
      <c r="A14" s="28"/>
      <c r="C14" s="121" t="s">
        <v>82</v>
      </c>
      <c r="D14" s="67"/>
      <c r="E14" s="86"/>
      <c r="F14" s="98"/>
      <c r="G14" s="98"/>
      <c r="H14" s="8">
        <f>D14*F14</f>
        <v>0</v>
      </c>
      <c r="I14" s="8">
        <f>D14*G14</f>
        <v>0</v>
      </c>
      <c r="J14" s="9">
        <f>H14+I14</f>
        <v>0</v>
      </c>
      <c r="K14" s="68"/>
      <c r="M14" t="s">
        <v>61</v>
      </c>
      <c r="N14" t="s">
        <v>75</v>
      </c>
    </row>
    <row r="15" spans="1:14" ht="15" customHeight="1">
      <c r="A15" s="28"/>
      <c r="C15" s="121" t="s">
        <v>106</v>
      </c>
      <c r="D15" s="67"/>
      <c r="E15" s="86"/>
      <c r="F15" s="98"/>
      <c r="G15" s="98"/>
      <c r="H15" s="8">
        <f t="shared" si="0"/>
        <v>0</v>
      </c>
      <c r="I15" s="8">
        <f t="shared" si="1"/>
        <v>0</v>
      </c>
      <c r="J15" s="9">
        <f t="shared" si="2"/>
        <v>0</v>
      </c>
      <c r="K15" s="68"/>
      <c r="M15" t="s">
        <v>61</v>
      </c>
      <c r="N15" t="s">
        <v>75</v>
      </c>
    </row>
    <row r="16" spans="1:14" ht="15" customHeight="1">
      <c r="A16" s="28"/>
      <c r="C16" s="121" t="s">
        <v>83</v>
      </c>
      <c r="D16" s="67"/>
      <c r="E16" s="86"/>
      <c r="F16" s="98"/>
      <c r="G16" s="98"/>
      <c r="H16" s="8">
        <f t="shared" si="0"/>
        <v>0</v>
      </c>
      <c r="I16" s="8">
        <f t="shared" si="1"/>
        <v>0</v>
      </c>
      <c r="J16" s="9">
        <f t="shared" si="2"/>
        <v>0</v>
      </c>
      <c r="K16" s="68"/>
      <c r="M16" t="s">
        <v>61</v>
      </c>
      <c r="N16" t="s">
        <v>75</v>
      </c>
    </row>
    <row r="17" spans="1:14" ht="15" customHeight="1">
      <c r="A17" s="28"/>
      <c r="C17" s="99"/>
      <c r="D17" s="67"/>
      <c r="E17" s="86"/>
      <c r="F17" s="98"/>
      <c r="G17" s="98"/>
      <c r="H17" s="8">
        <f t="shared" si="0"/>
        <v>0</v>
      </c>
      <c r="I17" s="8">
        <f t="shared" si="1"/>
        <v>0</v>
      </c>
      <c r="J17" s="9">
        <f t="shared" si="2"/>
        <v>0</v>
      </c>
      <c r="K17" s="68"/>
      <c r="M17" t="s">
        <v>61</v>
      </c>
      <c r="N17" t="s">
        <v>75</v>
      </c>
    </row>
    <row r="18" spans="1:14" ht="15" customHeight="1">
      <c r="A18" s="28"/>
      <c r="C18" s="105" t="s">
        <v>80</v>
      </c>
      <c r="D18" s="67"/>
      <c r="E18" s="86"/>
      <c r="F18" s="98"/>
      <c r="G18" s="98"/>
      <c r="H18" s="8">
        <f t="shared" si="0"/>
        <v>0</v>
      </c>
      <c r="I18" s="8">
        <f t="shared" si="1"/>
        <v>0</v>
      </c>
      <c r="J18" s="9">
        <f t="shared" si="2"/>
        <v>0</v>
      </c>
      <c r="K18" s="68"/>
      <c r="M18" t="s">
        <v>61</v>
      </c>
      <c r="N18" t="s">
        <v>80</v>
      </c>
    </row>
    <row r="19" spans="1:14" ht="15" customHeight="1">
      <c r="A19" s="28">
        <v>2</v>
      </c>
      <c r="C19" s="99" t="s">
        <v>81</v>
      </c>
      <c r="D19" s="67">
        <v>1</v>
      </c>
      <c r="E19" s="86" t="s">
        <v>1</v>
      </c>
      <c r="F19" s="98"/>
      <c r="G19" s="98"/>
      <c r="H19" s="8">
        <f t="shared" si="0"/>
        <v>0</v>
      </c>
      <c r="I19" s="8">
        <f t="shared" si="1"/>
        <v>0</v>
      </c>
      <c r="J19" s="9">
        <f t="shared" si="2"/>
        <v>0</v>
      </c>
      <c r="K19" s="68"/>
      <c r="M19" t="s">
        <v>61</v>
      </c>
      <c r="N19" t="s">
        <v>80</v>
      </c>
    </row>
    <row r="20" spans="1:14" ht="15" customHeight="1">
      <c r="A20" s="28"/>
      <c r="C20" s="121" t="s">
        <v>84</v>
      </c>
      <c r="D20" s="67"/>
      <c r="E20" s="86"/>
      <c r="F20" s="98"/>
      <c r="G20" s="98"/>
      <c r="H20" s="8">
        <f t="shared" si="0"/>
        <v>0</v>
      </c>
      <c r="I20" s="8">
        <f t="shared" si="1"/>
        <v>0</v>
      </c>
      <c r="J20" s="9">
        <f t="shared" si="2"/>
        <v>0</v>
      </c>
      <c r="K20" s="68"/>
      <c r="M20" t="s">
        <v>61</v>
      </c>
      <c r="N20" t="s">
        <v>80</v>
      </c>
    </row>
    <row r="21" spans="1:14" ht="15" customHeight="1">
      <c r="A21" s="28">
        <v>3</v>
      </c>
      <c r="C21" s="99" t="s">
        <v>85</v>
      </c>
      <c r="D21" s="67">
        <v>1</v>
      </c>
      <c r="E21" s="86" t="s">
        <v>0</v>
      </c>
      <c r="F21" s="98"/>
      <c r="G21" s="98"/>
      <c r="H21" s="8">
        <f t="shared" si="0"/>
        <v>0</v>
      </c>
      <c r="I21" s="8">
        <f t="shared" si="1"/>
        <v>0</v>
      </c>
      <c r="J21" s="9">
        <f t="shared" si="2"/>
        <v>0</v>
      </c>
      <c r="K21" s="68"/>
      <c r="M21" t="s">
        <v>61</v>
      </c>
      <c r="N21" t="s">
        <v>80</v>
      </c>
    </row>
    <row r="22" spans="1:14" ht="15" customHeight="1">
      <c r="A22" s="28"/>
      <c r="C22" s="121" t="s">
        <v>86</v>
      </c>
      <c r="D22" s="67"/>
      <c r="E22" s="86"/>
      <c r="F22" s="98"/>
      <c r="G22" s="98"/>
      <c r="H22" s="8">
        <f t="shared" si="0"/>
        <v>0</v>
      </c>
      <c r="I22" s="8">
        <f t="shared" si="1"/>
        <v>0</v>
      </c>
      <c r="J22" s="9">
        <f t="shared" si="2"/>
        <v>0</v>
      </c>
      <c r="K22" s="68"/>
      <c r="M22" t="s">
        <v>61</v>
      </c>
      <c r="N22" t="s">
        <v>80</v>
      </c>
    </row>
    <row r="23" spans="1:14" ht="15" customHeight="1">
      <c r="A23" s="28"/>
      <c r="C23" s="99"/>
      <c r="D23" s="67"/>
      <c r="E23" s="86"/>
      <c r="F23" s="98"/>
      <c r="G23" s="98"/>
      <c r="H23" s="8">
        <f t="shared" si="0"/>
        <v>0</v>
      </c>
      <c r="I23" s="8">
        <f t="shared" si="1"/>
        <v>0</v>
      </c>
      <c r="J23" s="9">
        <f t="shared" si="2"/>
        <v>0</v>
      </c>
      <c r="K23" s="68"/>
      <c r="M23" t="s">
        <v>61</v>
      </c>
      <c r="N23" t="s">
        <v>80</v>
      </c>
    </row>
    <row r="24" spans="1:14" ht="15" customHeight="1">
      <c r="A24" s="28"/>
      <c r="C24" s="105" t="s">
        <v>87</v>
      </c>
      <c r="D24" s="67"/>
      <c r="E24" s="86"/>
      <c r="F24" s="98"/>
      <c r="G24" s="98"/>
      <c r="H24" s="8">
        <f t="shared" si="0"/>
        <v>0</v>
      </c>
      <c r="I24" s="8">
        <f t="shared" si="1"/>
        <v>0</v>
      </c>
      <c r="J24" s="9">
        <f t="shared" si="2"/>
        <v>0</v>
      </c>
      <c r="K24" s="68"/>
      <c r="M24" t="s">
        <v>61</v>
      </c>
      <c r="N24" t="s">
        <v>87</v>
      </c>
    </row>
    <row r="25" spans="1:14" ht="15" customHeight="1">
      <c r="A25" s="28">
        <v>4</v>
      </c>
      <c r="C25" s="99" t="s">
        <v>88</v>
      </c>
      <c r="D25" s="67">
        <v>80</v>
      </c>
      <c r="E25" s="86" t="s">
        <v>2</v>
      </c>
      <c r="F25" s="98"/>
      <c r="G25" s="98"/>
      <c r="H25" s="8">
        <f t="shared" si="0"/>
        <v>0</v>
      </c>
      <c r="I25" s="8">
        <f t="shared" si="1"/>
        <v>0</v>
      </c>
      <c r="J25" s="9">
        <f t="shared" si="2"/>
        <v>0</v>
      </c>
      <c r="K25" s="68"/>
      <c r="M25" t="s">
        <v>61</v>
      </c>
      <c r="N25" t="s">
        <v>87</v>
      </c>
    </row>
    <row r="26" spans="1:14" ht="15" customHeight="1">
      <c r="A26" s="28">
        <v>5</v>
      </c>
      <c r="C26" s="99" t="s">
        <v>89</v>
      </c>
      <c r="D26" s="67">
        <v>10</v>
      </c>
      <c r="E26" s="86" t="s">
        <v>2</v>
      </c>
      <c r="F26" s="98"/>
      <c r="G26" s="98"/>
      <c r="H26" s="8">
        <f t="shared" si="0"/>
        <v>0</v>
      </c>
      <c r="I26" s="8">
        <f t="shared" si="1"/>
        <v>0</v>
      </c>
      <c r="J26" s="9">
        <f t="shared" si="2"/>
        <v>0</v>
      </c>
      <c r="K26" s="68"/>
      <c r="M26" t="s">
        <v>61</v>
      </c>
      <c r="N26" t="s">
        <v>87</v>
      </c>
    </row>
    <row r="27" spans="1:14" ht="15" customHeight="1">
      <c r="A27" s="28">
        <v>6</v>
      </c>
      <c r="C27" s="99" t="s">
        <v>101</v>
      </c>
      <c r="D27" s="67">
        <v>90</v>
      </c>
      <c r="E27" s="86" t="s">
        <v>2</v>
      </c>
      <c r="F27" s="98"/>
      <c r="G27" s="98"/>
      <c r="H27" s="8">
        <f t="shared" si="0"/>
        <v>0</v>
      </c>
      <c r="I27" s="8">
        <f t="shared" si="1"/>
        <v>0</v>
      </c>
      <c r="J27" s="9">
        <f t="shared" si="2"/>
        <v>0</v>
      </c>
      <c r="K27" s="68"/>
      <c r="M27" t="s">
        <v>61</v>
      </c>
      <c r="N27" t="s">
        <v>87</v>
      </c>
    </row>
    <row r="28" spans="1:14" ht="15" customHeight="1">
      <c r="A28" s="28">
        <v>7</v>
      </c>
      <c r="C28" s="99" t="s">
        <v>102</v>
      </c>
      <c r="D28" s="67">
        <v>15</v>
      </c>
      <c r="E28" s="86" t="s">
        <v>2</v>
      </c>
      <c r="F28" s="98"/>
      <c r="G28" s="98"/>
      <c r="H28" s="8">
        <f t="shared" si="0"/>
        <v>0</v>
      </c>
      <c r="I28" s="8">
        <f t="shared" si="1"/>
        <v>0</v>
      </c>
      <c r="J28" s="9">
        <f t="shared" si="2"/>
        <v>0</v>
      </c>
      <c r="K28" s="68"/>
      <c r="M28" t="s">
        <v>61</v>
      </c>
      <c r="N28" t="s">
        <v>87</v>
      </c>
    </row>
    <row r="29" spans="1:14" ht="15" customHeight="1">
      <c r="A29" s="28">
        <v>8</v>
      </c>
      <c r="C29" s="99" t="s">
        <v>90</v>
      </c>
      <c r="D29" s="67">
        <v>10</v>
      </c>
      <c r="E29" s="86" t="s">
        <v>2</v>
      </c>
      <c r="F29" s="98"/>
      <c r="G29" s="98"/>
      <c r="H29" s="8">
        <f t="shared" si="0"/>
        <v>0</v>
      </c>
      <c r="I29" s="8">
        <f t="shared" si="1"/>
        <v>0</v>
      </c>
      <c r="J29" s="9">
        <f t="shared" si="2"/>
        <v>0</v>
      </c>
      <c r="K29" s="68"/>
      <c r="M29" t="s">
        <v>61</v>
      </c>
      <c r="N29" t="s">
        <v>87</v>
      </c>
    </row>
    <row r="30" spans="1:14" ht="15" customHeight="1">
      <c r="A30" s="28">
        <v>9</v>
      </c>
      <c r="C30" s="99" t="s">
        <v>91</v>
      </c>
      <c r="D30" s="67">
        <v>5</v>
      </c>
      <c r="E30" s="86" t="s">
        <v>2</v>
      </c>
      <c r="F30" s="98"/>
      <c r="G30" s="98"/>
      <c r="H30" s="8">
        <f t="shared" si="0"/>
        <v>0</v>
      </c>
      <c r="I30" s="8">
        <f t="shared" si="1"/>
        <v>0</v>
      </c>
      <c r="J30" s="9">
        <f t="shared" si="2"/>
        <v>0</v>
      </c>
      <c r="K30" s="68"/>
      <c r="M30" t="s">
        <v>61</v>
      </c>
      <c r="N30" t="s">
        <v>87</v>
      </c>
    </row>
    <row r="31" spans="1:14" ht="15" customHeight="1">
      <c r="A31" s="28">
        <v>10</v>
      </c>
      <c r="C31" s="120" t="s">
        <v>92</v>
      </c>
      <c r="D31" s="67">
        <v>1</v>
      </c>
      <c r="E31" s="86" t="s">
        <v>1</v>
      </c>
      <c r="F31" s="98"/>
      <c r="G31" s="98"/>
      <c r="H31" s="8">
        <f t="shared" si="0"/>
        <v>0</v>
      </c>
      <c r="I31" s="8">
        <f t="shared" si="1"/>
        <v>0</v>
      </c>
      <c r="J31" s="9">
        <f t="shared" si="2"/>
        <v>0</v>
      </c>
      <c r="K31" s="68"/>
      <c r="M31" t="s">
        <v>61</v>
      </c>
      <c r="N31" t="s">
        <v>87</v>
      </c>
    </row>
    <row r="32" spans="1:14" ht="15" customHeight="1">
      <c r="A32" s="28"/>
      <c r="C32" s="99"/>
      <c r="D32" s="67"/>
      <c r="E32" s="86"/>
      <c r="F32" s="98"/>
      <c r="G32" s="98"/>
      <c r="H32" s="8">
        <f t="shared" si="0"/>
        <v>0</v>
      </c>
      <c r="I32" s="8">
        <f t="shared" si="1"/>
        <v>0</v>
      </c>
      <c r="J32" s="9">
        <f t="shared" si="2"/>
        <v>0</v>
      </c>
      <c r="K32" s="68"/>
      <c r="M32" t="s">
        <v>61</v>
      </c>
      <c r="N32" t="s">
        <v>87</v>
      </c>
    </row>
    <row r="33" spans="1:14" ht="15" customHeight="1">
      <c r="A33" s="28"/>
      <c r="C33" s="105" t="s">
        <v>93</v>
      </c>
      <c r="D33" s="67"/>
      <c r="E33" s="86"/>
      <c r="F33" s="98"/>
      <c r="G33" s="98"/>
      <c r="H33" s="8">
        <f aca="true" t="shared" si="3" ref="H33:H43">D33*F33</f>
        <v>0</v>
      </c>
      <c r="I33" s="8">
        <f aca="true" t="shared" si="4" ref="I33:I43">D33*G33</f>
        <v>0</v>
      </c>
      <c r="J33" s="9">
        <f aca="true" t="shared" si="5" ref="J33:J43">H33+I33</f>
        <v>0</v>
      </c>
      <c r="K33" s="68"/>
      <c r="M33" t="s">
        <v>61</v>
      </c>
      <c r="N33" t="s">
        <v>93</v>
      </c>
    </row>
    <row r="34" spans="1:14" ht="15" customHeight="1">
      <c r="A34" s="28">
        <v>11</v>
      </c>
      <c r="C34" s="99" t="s">
        <v>109</v>
      </c>
      <c r="D34" s="67">
        <v>20</v>
      </c>
      <c r="E34" s="86" t="s">
        <v>2</v>
      </c>
      <c r="F34" s="98"/>
      <c r="G34" s="98"/>
      <c r="H34" s="8">
        <f t="shared" si="3"/>
        <v>0</v>
      </c>
      <c r="I34" s="8">
        <f t="shared" si="4"/>
        <v>0</v>
      </c>
      <c r="J34" s="9">
        <f t="shared" si="5"/>
        <v>0</v>
      </c>
      <c r="K34" s="127" t="s">
        <v>104</v>
      </c>
      <c r="M34" t="s">
        <v>61</v>
      </c>
      <c r="N34" t="s">
        <v>93</v>
      </c>
    </row>
    <row r="35" spans="1:14" ht="15" customHeight="1">
      <c r="A35" s="28">
        <v>12</v>
      </c>
      <c r="C35" s="99" t="s">
        <v>99</v>
      </c>
      <c r="D35" s="67">
        <v>15</v>
      </c>
      <c r="E35" s="86" t="s">
        <v>2</v>
      </c>
      <c r="F35" s="98"/>
      <c r="G35" s="98"/>
      <c r="H35" s="8">
        <f t="shared" si="3"/>
        <v>0</v>
      </c>
      <c r="I35" s="8">
        <f t="shared" si="4"/>
        <v>0</v>
      </c>
      <c r="J35" s="9">
        <f t="shared" si="5"/>
        <v>0</v>
      </c>
      <c r="K35" s="127" t="s">
        <v>104</v>
      </c>
      <c r="M35" t="s">
        <v>61</v>
      </c>
      <c r="N35" t="s">
        <v>93</v>
      </c>
    </row>
    <row r="36" spans="1:14" ht="15" customHeight="1">
      <c r="A36" s="28">
        <v>13</v>
      </c>
      <c r="C36" s="99" t="s">
        <v>97</v>
      </c>
      <c r="D36" s="67">
        <v>25</v>
      </c>
      <c r="E36" s="86" t="s">
        <v>2</v>
      </c>
      <c r="F36" s="98"/>
      <c r="G36" s="98"/>
      <c r="H36" s="8">
        <f t="shared" si="3"/>
        <v>0</v>
      </c>
      <c r="I36" s="8">
        <f t="shared" si="4"/>
        <v>0</v>
      </c>
      <c r="J36" s="9">
        <f t="shared" si="5"/>
        <v>0</v>
      </c>
      <c r="K36" s="68"/>
      <c r="M36" t="s">
        <v>61</v>
      </c>
      <c r="N36" t="s">
        <v>93</v>
      </c>
    </row>
    <row r="37" spans="1:14" ht="15" customHeight="1">
      <c r="A37" s="28">
        <v>14</v>
      </c>
      <c r="C37" s="99" t="s">
        <v>100</v>
      </c>
      <c r="D37" s="67">
        <v>20</v>
      </c>
      <c r="E37" s="86" t="s">
        <v>2</v>
      </c>
      <c r="F37" s="98"/>
      <c r="G37" s="98"/>
      <c r="H37" s="8">
        <f t="shared" si="3"/>
        <v>0</v>
      </c>
      <c r="I37" s="8">
        <f t="shared" si="4"/>
        <v>0</v>
      </c>
      <c r="J37" s="9">
        <f t="shared" si="5"/>
        <v>0</v>
      </c>
      <c r="K37" s="68"/>
      <c r="M37" t="s">
        <v>61</v>
      </c>
      <c r="N37" t="s">
        <v>93</v>
      </c>
    </row>
    <row r="38" spans="1:14" ht="15" customHeight="1">
      <c r="A38" s="28">
        <v>15</v>
      </c>
      <c r="C38" s="99" t="s">
        <v>103</v>
      </c>
      <c r="D38" s="67">
        <v>45</v>
      </c>
      <c r="E38" s="86" t="s">
        <v>0</v>
      </c>
      <c r="F38" s="98"/>
      <c r="G38" s="98"/>
      <c r="H38" s="8">
        <f>D38*F38</f>
        <v>0</v>
      </c>
      <c r="I38" s="8">
        <f>D38*G38</f>
        <v>0</v>
      </c>
      <c r="J38" s="9">
        <f>H38+I38</f>
        <v>0</v>
      </c>
      <c r="K38" s="68"/>
      <c r="M38" t="s">
        <v>61</v>
      </c>
      <c r="N38" t="s">
        <v>93</v>
      </c>
    </row>
    <row r="39" spans="1:14" ht="15" customHeight="1">
      <c r="A39" s="28">
        <v>16</v>
      </c>
      <c r="C39" s="99" t="s">
        <v>105</v>
      </c>
      <c r="D39" s="67">
        <v>10</v>
      </c>
      <c r="E39" s="86" t="s">
        <v>0</v>
      </c>
      <c r="F39" s="98"/>
      <c r="G39" s="98"/>
      <c r="H39" s="8">
        <f t="shared" si="3"/>
        <v>0</v>
      </c>
      <c r="I39" s="8">
        <f t="shared" si="4"/>
        <v>0</v>
      </c>
      <c r="J39" s="9">
        <f t="shared" si="5"/>
        <v>0</v>
      </c>
      <c r="K39" s="68"/>
      <c r="M39" t="s">
        <v>61</v>
      </c>
      <c r="N39" t="s">
        <v>93</v>
      </c>
    </row>
    <row r="40" spans="1:14" ht="15" customHeight="1">
      <c r="A40" s="28">
        <v>17</v>
      </c>
      <c r="C40" s="99" t="s">
        <v>98</v>
      </c>
      <c r="D40" s="67">
        <v>1</v>
      </c>
      <c r="E40" s="86" t="s">
        <v>1</v>
      </c>
      <c r="F40" s="98"/>
      <c r="G40" s="98"/>
      <c r="H40" s="8">
        <f t="shared" si="3"/>
        <v>0</v>
      </c>
      <c r="I40" s="8">
        <f t="shared" si="4"/>
        <v>0</v>
      </c>
      <c r="J40" s="9">
        <f t="shared" si="5"/>
        <v>0</v>
      </c>
      <c r="K40" s="68"/>
      <c r="M40" t="s">
        <v>61</v>
      </c>
      <c r="N40" t="s">
        <v>93</v>
      </c>
    </row>
    <row r="41" spans="1:14" ht="15" customHeight="1">
      <c r="A41" s="28">
        <v>18</v>
      </c>
      <c r="C41" s="99" t="s">
        <v>94</v>
      </c>
      <c r="D41" s="67">
        <v>1</v>
      </c>
      <c r="E41" s="86" t="s">
        <v>1</v>
      </c>
      <c r="F41" s="98"/>
      <c r="G41" s="98"/>
      <c r="H41" s="8">
        <f t="shared" si="3"/>
        <v>0</v>
      </c>
      <c r="I41" s="8">
        <f t="shared" si="4"/>
        <v>0</v>
      </c>
      <c r="J41" s="9">
        <f t="shared" si="5"/>
        <v>0</v>
      </c>
      <c r="K41" s="127" t="s">
        <v>104</v>
      </c>
      <c r="M41" t="s">
        <v>61</v>
      </c>
      <c r="N41" t="s">
        <v>93</v>
      </c>
    </row>
    <row r="42" spans="1:14" ht="15" customHeight="1">
      <c r="A42" s="28">
        <v>19</v>
      </c>
      <c r="C42" s="99" t="s">
        <v>95</v>
      </c>
      <c r="D42" s="122">
        <v>0.1</v>
      </c>
      <c r="E42" s="86" t="s">
        <v>96</v>
      </c>
      <c r="F42" s="98"/>
      <c r="G42" s="98"/>
      <c r="H42" s="8">
        <f t="shared" si="3"/>
        <v>0</v>
      </c>
      <c r="I42" s="8">
        <f t="shared" si="4"/>
        <v>0</v>
      </c>
      <c r="J42" s="9">
        <f t="shared" si="5"/>
        <v>0</v>
      </c>
      <c r="K42" s="68"/>
      <c r="M42" t="s">
        <v>61</v>
      </c>
      <c r="N42" t="s">
        <v>93</v>
      </c>
    </row>
    <row r="43" spans="1:14" ht="15" customHeight="1">
      <c r="A43" s="28"/>
      <c r="C43" s="99"/>
      <c r="D43" s="67"/>
      <c r="E43" s="86"/>
      <c r="F43" s="98"/>
      <c r="G43" s="98"/>
      <c r="H43" s="8">
        <f t="shared" si="3"/>
        <v>0</v>
      </c>
      <c r="I43" s="8">
        <f t="shared" si="4"/>
        <v>0</v>
      </c>
      <c r="J43" s="9">
        <f t="shared" si="5"/>
        <v>0</v>
      </c>
      <c r="K43" s="68"/>
      <c r="M43" t="s">
        <v>61</v>
      </c>
      <c r="N43" t="s">
        <v>93</v>
      </c>
    </row>
    <row r="44" spans="1:14" ht="15" customHeight="1">
      <c r="A44" s="28"/>
      <c r="C44" s="105" t="s">
        <v>26</v>
      </c>
      <c r="D44" s="67"/>
      <c r="E44" s="86"/>
      <c r="F44" s="98"/>
      <c r="G44" s="98"/>
      <c r="H44" s="8">
        <f t="shared" si="0"/>
        <v>0</v>
      </c>
      <c r="I44" s="8">
        <f t="shared" si="1"/>
        <v>0</v>
      </c>
      <c r="J44" s="9">
        <f t="shared" si="2"/>
        <v>0</v>
      </c>
      <c r="K44" s="68"/>
      <c r="M44" t="s">
        <v>61</v>
      </c>
      <c r="N44" t="s">
        <v>26</v>
      </c>
    </row>
    <row r="45" spans="1:14" ht="15" customHeight="1">
      <c r="A45" s="28">
        <v>20</v>
      </c>
      <c r="C45" s="99" t="s">
        <v>62</v>
      </c>
      <c r="D45" s="67">
        <v>5</v>
      </c>
      <c r="E45" s="86" t="s">
        <v>2</v>
      </c>
      <c r="F45" s="98"/>
      <c r="G45" s="98"/>
      <c r="H45" s="8">
        <f aca="true" t="shared" si="6" ref="H45:H51">D45*F45</f>
        <v>0</v>
      </c>
      <c r="I45" s="8">
        <f aca="true" t="shared" si="7" ref="I45:I51">D45*G45</f>
        <v>0</v>
      </c>
      <c r="J45" s="9">
        <f aca="true" t="shared" si="8" ref="J45:J51">H45+I45</f>
        <v>0</v>
      </c>
      <c r="K45" s="68"/>
      <c r="M45" t="s">
        <v>61</v>
      </c>
      <c r="N45" t="s">
        <v>26</v>
      </c>
    </row>
    <row r="46" spans="1:14" ht="15" customHeight="1">
      <c r="A46" s="28">
        <v>21</v>
      </c>
      <c r="C46" s="99" t="s">
        <v>63</v>
      </c>
      <c r="D46" s="67">
        <v>5</v>
      </c>
      <c r="E46" s="86" t="s">
        <v>2</v>
      </c>
      <c r="F46" s="98"/>
      <c r="G46" s="98"/>
      <c r="H46" s="8">
        <f t="shared" si="6"/>
        <v>0</v>
      </c>
      <c r="I46" s="8">
        <f t="shared" si="7"/>
        <v>0</v>
      </c>
      <c r="J46" s="9">
        <f t="shared" si="8"/>
        <v>0</v>
      </c>
      <c r="K46" s="68"/>
      <c r="M46" t="s">
        <v>61</v>
      </c>
      <c r="N46" t="s">
        <v>26</v>
      </c>
    </row>
    <row r="47" spans="1:14" ht="15" customHeight="1">
      <c r="A47" s="28">
        <v>22</v>
      </c>
      <c r="C47" s="128" t="s">
        <v>64</v>
      </c>
      <c r="D47" s="67">
        <v>10</v>
      </c>
      <c r="E47" s="86" t="s">
        <v>2</v>
      </c>
      <c r="F47" s="98"/>
      <c r="G47" s="98"/>
      <c r="H47" s="8">
        <f t="shared" si="6"/>
        <v>0</v>
      </c>
      <c r="I47" s="8">
        <f t="shared" si="7"/>
        <v>0</v>
      </c>
      <c r="J47" s="9">
        <f t="shared" si="8"/>
        <v>0</v>
      </c>
      <c r="K47" s="68"/>
      <c r="M47" t="s">
        <v>61</v>
      </c>
      <c r="N47" t="s">
        <v>26</v>
      </c>
    </row>
    <row r="48" spans="1:14" ht="15" customHeight="1">
      <c r="A48" s="28">
        <v>23</v>
      </c>
      <c r="C48" s="128" t="s">
        <v>66</v>
      </c>
      <c r="D48" s="67">
        <v>3</v>
      </c>
      <c r="E48" s="86" t="s">
        <v>0</v>
      </c>
      <c r="F48" s="98"/>
      <c r="G48" s="98"/>
      <c r="H48" s="8">
        <f t="shared" si="6"/>
        <v>0</v>
      </c>
      <c r="I48" s="8">
        <f t="shared" si="7"/>
        <v>0</v>
      </c>
      <c r="J48" s="9">
        <f t="shared" si="8"/>
        <v>0</v>
      </c>
      <c r="K48" s="68"/>
      <c r="M48" t="s">
        <v>61</v>
      </c>
      <c r="N48" t="s">
        <v>26</v>
      </c>
    </row>
    <row r="49" spans="1:14" ht="15" customHeight="1">
      <c r="A49" s="28">
        <v>24</v>
      </c>
      <c r="C49" s="99" t="s">
        <v>74</v>
      </c>
      <c r="D49" s="67">
        <v>5</v>
      </c>
      <c r="E49" s="86" t="s">
        <v>2</v>
      </c>
      <c r="F49" s="98"/>
      <c r="G49" s="98"/>
      <c r="H49" s="8">
        <f t="shared" si="6"/>
        <v>0</v>
      </c>
      <c r="I49" s="8">
        <f t="shared" si="7"/>
        <v>0</v>
      </c>
      <c r="J49" s="9">
        <f t="shared" si="8"/>
        <v>0</v>
      </c>
      <c r="K49" s="68"/>
      <c r="M49" t="s">
        <v>61</v>
      </c>
      <c r="N49" t="s">
        <v>26</v>
      </c>
    </row>
    <row r="50" spans="1:14" ht="15" customHeight="1">
      <c r="A50" s="28">
        <v>25</v>
      </c>
      <c r="C50" s="99" t="s">
        <v>65</v>
      </c>
      <c r="D50" s="67">
        <v>1</v>
      </c>
      <c r="E50" s="86" t="s">
        <v>1</v>
      </c>
      <c r="F50" s="98"/>
      <c r="G50" s="98"/>
      <c r="H50" s="8">
        <f t="shared" si="6"/>
        <v>0</v>
      </c>
      <c r="I50" s="8">
        <f t="shared" si="7"/>
        <v>0</v>
      </c>
      <c r="J50" s="9">
        <f t="shared" si="8"/>
        <v>0</v>
      </c>
      <c r="K50" s="68"/>
      <c r="M50" t="s">
        <v>61</v>
      </c>
      <c r="N50" t="s">
        <v>26</v>
      </c>
    </row>
    <row r="51" spans="1:14" ht="15" customHeight="1">
      <c r="A51" s="28"/>
      <c r="C51" s="99"/>
      <c r="D51" s="67"/>
      <c r="E51" s="86"/>
      <c r="F51" s="98"/>
      <c r="G51" s="98"/>
      <c r="H51" s="8">
        <f t="shared" si="6"/>
        <v>0</v>
      </c>
      <c r="I51" s="8">
        <f t="shared" si="7"/>
        <v>0</v>
      </c>
      <c r="J51" s="9">
        <f t="shared" si="8"/>
        <v>0</v>
      </c>
      <c r="K51" s="68"/>
      <c r="M51" t="s">
        <v>61</v>
      </c>
      <c r="N51" t="s">
        <v>26</v>
      </c>
    </row>
    <row r="52" spans="1:14" ht="15" customHeight="1">
      <c r="A52" s="28"/>
      <c r="C52" s="105" t="s">
        <v>68</v>
      </c>
      <c r="D52" s="67"/>
      <c r="E52" s="86"/>
      <c r="F52" s="98"/>
      <c r="G52" s="98"/>
      <c r="H52" s="8">
        <f aca="true" t="shared" si="9" ref="H52:H63">D52*F52</f>
        <v>0</v>
      </c>
      <c r="I52" s="8">
        <f aca="true" t="shared" si="10" ref="I52:I63">D52*G52</f>
        <v>0</v>
      </c>
      <c r="J52" s="9">
        <f aca="true" t="shared" si="11" ref="J52:J63">H52+I52</f>
        <v>0</v>
      </c>
      <c r="K52" s="68"/>
      <c r="M52" t="s">
        <v>61</v>
      </c>
      <c r="N52" t="s">
        <v>29</v>
      </c>
    </row>
    <row r="53" spans="1:14" ht="15" customHeight="1">
      <c r="A53" s="28">
        <v>26</v>
      </c>
      <c r="C53" s="99" t="s">
        <v>73</v>
      </c>
      <c r="D53" s="67">
        <v>1</v>
      </c>
      <c r="E53" s="86" t="s">
        <v>1</v>
      </c>
      <c r="F53" s="98"/>
      <c r="G53" s="98"/>
      <c r="H53" s="8">
        <f>D53*F53</f>
        <v>0</v>
      </c>
      <c r="I53" s="8">
        <f>D53*G53</f>
        <v>0</v>
      </c>
      <c r="J53" s="9">
        <f>H53+I53</f>
        <v>0</v>
      </c>
      <c r="K53" s="68"/>
      <c r="M53" t="s">
        <v>61</v>
      </c>
      <c r="N53" t="s">
        <v>29</v>
      </c>
    </row>
    <row r="54" spans="1:14" ht="15" customHeight="1">
      <c r="A54" s="28">
        <v>27</v>
      </c>
      <c r="C54" s="99" t="s">
        <v>24</v>
      </c>
      <c r="D54" s="67">
        <v>1</v>
      </c>
      <c r="E54" s="86" t="s">
        <v>1</v>
      </c>
      <c r="F54" s="98"/>
      <c r="G54" s="98"/>
      <c r="H54" s="8">
        <f>D54*F54</f>
        <v>0</v>
      </c>
      <c r="I54" s="8">
        <f>D54*G54</f>
        <v>0</v>
      </c>
      <c r="J54" s="9">
        <f>H54+I54</f>
        <v>0</v>
      </c>
      <c r="K54" s="68"/>
      <c r="M54" t="s">
        <v>61</v>
      </c>
      <c r="N54" t="s">
        <v>29</v>
      </c>
    </row>
    <row r="55" spans="1:14" ht="15" customHeight="1">
      <c r="A55" s="28">
        <v>28</v>
      </c>
      <c r="C55" s="99" t="s">
        <v>67</v>
      </c>
      <c r="D55" s="67">
        <v>1</v>
      </c>
      <c r="E55" s="86" t="s">
        <v>1</v>
      </c>
      <c r="F55" s="98"/>
      <c r="G55" s="98"/>
      <c r="H55" s="8">
        <f>D55*F55</f>
        <v>0</v>
      </c>
      <c r="I55" s="8">
        <f>D55*G55</f>
        <v>0</v>
      </c>
      <c r="J55" s="9">
        <f>H55+I55</f>
        <v>0</v>
      </c>
      <c r="K55" s="68"/>
      <c r="M55" t="s">
        <v>61</v>
      </c>
      <c r="N55" t="s">
        <v>29</v>
      </c>
    </row>
    <row r="56" spans="1:14" ht="15" customHeight="1">
      <c r="A56" s="28">
        <v>29</v>
      </c>
      <c r="C56" s="99" t="s">
        <v>56</v>
      </c>
      <c r="D56" s="67">
        <v>1</v>
      </c>
      <c r="E56" s="86" t="s">
        <v>1</v>
      </c>
      <c r="F56" s="98"/>
      <c r="G56" s="98"/>
      <c r="H56" s="8">
        <f t="shared" si="9"/>
        <v>0</v>
      </c>
      <c r="I56" s="8">
        <f t="shared" si="10"/>
        <v>0</v>
      </c>
      <c r="J56" s="9">
        <f t="shared" si="11"/>
        <v>0</v>
      </c>
      <c r="K56" s="68"/>
      <c r="M56" t="s">
        <v>61</v>
      </c>
      <c r="N56" t="s">
        <v>29</v>
      </c>
    </row>
    <row r="57" spans="1:14" ht="15" customHeight="1">
      <c r="A57" s="28">
        <v>30</v>
      </c>
      <c r="C57" s="99" t="s">
        <v>57</v>
      </c>
      <c r="D57" s="67">
        <v>1</v>
      </c>
      <c r="E57" s="86" t="s">
        <v>1</v>
      </c>
      <c r="F57" s="98"/>
      <c r="G57" s="98"/>
      <c r="H57" s="8">
        <f t="shared" si="9"/>
        <v>0</v>
      </c>
      <c r="I57" s="8">
        <f t="shared" si="10"/>
        <v>0</v>
      </c>
      <c r="J57" s="9">
        <f t="shared" si="11"/>
        <v>0</v>
      </c>
      <c r="K57" s="68"/>
      <c r="M57" t="s">
        <v>61</v>
      </c>
      <c r="N57" t="s">
        <v>29</v>
      </c>
    </row>
    <row r="58" spans="1:14" ht="15" customHeight="1">
      <c r="A58" s="28">
        <v>31</v>
      </c>
      <c r="C58" s="99" t="s">
        <v>27</v>
      </c>
      <c r="D58" s="67">
        <v>1</v>
      </c>
      <c r="E58" s="86" t="s">
        <v>1</v>
      </c>
      <c r="F58" s="98"/>
      <c r="G58" s="98"/>
      <c r="H58" s="8">
        <f t="shared" si="9"/>
        <v>0</v>
      </c>
      <c r="I58" s="8">
        <f t="shared" si="10"/>
        <v>0</v>
      </c>
      <c r="J58" s="9">
        <f t="shared" si="11"/>
        <v>0</v>
      </c>
      <c r="K58" s="68"/>
      <c r="M58" t="s">
        <v>61</v>
      </c>
      <c r="N58" t="s">
        <v>29</v>
      </c>
    </row>
    <row r="59" spans="1:14" ht="15" customHeight="1">
      <c r="A59" s="28">
        <v>32</v>
      </c>
      <c r="C59" s="99" t="s">
        <v>28</v>
      </c>
      <c r="D59" s="67">
        <v>1</v>
      </c>
      <c r="E59" s="86" t="s">
        <v>1</v>
      </c>
      <c r="F59" s="98"/>
      <c r="G59" s="98"/>
      <c r="H59" s="8">
        <f t="shared" si="9"/>
        <v>0</v>
      </c>
      <c r="I59" s="8">
        <f t="shared" si="10"/>
        <v>0</v>
      </c>
      <c r="J59" s="9">
        <f t="shared" si="11"/>
        <v>0</v>
      </c>
      <c r="K59" s="68"/>
      <c r="M59" t="s">
        <v>61</v>
      </c>
      <c r="N59" t="s">
        <v>29</v>
      </c>
    </row>
    <row r="60" spans="1:10" ht="15" customHeight="1">
      <c r="A60" s="28"/>
      <c r="C60" s="99"/>
      <c r="D60" s="67"/>
      <c r="E60" s="86"/>
      <c r="F60" s="98"/>
      <c r="G60" s="98"/>
      <c r="H60" s="8">
        <f t="shared" si="9"/>
        <v>0</v>
      </c>
      <c r="I60" s="8">
        <f t="shared" si="10"/>
        <v>0</v>
      </c>
      <c r="J60" s="9">
        <f t="shared" si="11"/>
        <v>0</v>
      </c>
    </row>
    <row r="61" spans="1:10" ht="15" customHeight="1">
      <c r="A61" s="28"/>
      <c r="C61" s="99"/>
      <c r="D61" s="67"/>
      <c r="E61" s="86"/>
      <c r="F61" s="98"/>
      <c r="G61" s="98"/>
      <c r="H61" s="8">
        <f t="shared" si="9"/>
        <v>0</v>
      </c>
      <c r="I61" s="8">
        <f t="shared" si="10"/>
        <v>0</v>
      </c>
      <c r="J61" s="9">
        <f t="shared" si="11"/>
        <v>0</v>
      </c>
    </row>
    <row r="62" spans="1:10" ht="15" customHeight="1">
      <c r="A62" s="28"/>
      <c r="C62" s="99"/>
      <c r="D62" s="67"/>
      <c r="E62" s="86"/>
      <c r="F62" s="100"/>
      <c r="G62" s="100"/>
      <c r="H62" s="8">
        <f t="shared" si="9"/>
        <v>0</v>
      </c>
      <c r="I62" s="8">
        <f t="shared" si="10"/>
        <v>0</v>
      </c>
      <c r="J62" s="9">
        <f t="shared" si="11"/>
        <v>0</v>
      </c>
    </row>
    <row r="63" spans="1:11" ht="15" customHeight="1" thickBot="1">
      <c r="A63" s="62"/>
      <c r="B63" s="63"/>
      <c r="C63" s="106"/>
      <c r="D63" s="101"/>
      <c r="E63" s="102"/>
      <c r="F63" s="103"/>
      <c r="G63" s="103"/>
      <c r="H63" s="64">
        <f t="shared" si="9"/>
        <v>0</v>
      </c>
      <c r="I63" s="64">
        <f t="shared" si="10"/>
        <v>0</v>
      </c>
      <c r="J63" s="65">
        <f t="shared" si="11"/>
        <v>0</v>
      </c>
      <c r="K63" s="66"/>
    </row>
    <row r="64" spans="1:11" ht="19.5" customHeight="1" thickBot="1">
      <c r="A64" s="21"/>
      <c r="B64" s="22"/>
      <c r="C64" s="107" t="s">
        <v>14</v>
      </c>
      <c r="D64" s="27">
        <f>SUM(D6:D63)</f>
        <v>387.1</v>
      </c>
      <c r="E64" s="24"/>
      <c r="F64" s="81"/>
      <c r="G64" s="81"/>
      <c r="H64" s="24">
        <f>SUM(H6:H63)</f>
        <v>0</v>
      </c>
      <c r="I64" s="24">
        <f>SUM(I6:I63)</f>
        <v>0</v>
      </c>
      <c r="J64" s="25">
        <f>SUM(J6:J63)</f>
        <v>0</v>
      </c>
      <c r="K64" s="23"/>
    </row>
    <row r="65" spans="3:10" s="16" customFormat="1" ht="15" customHeight="1">
      <c r="C65" s="17"/>
      <c r="D65" s="18"/>
      <c r="F65" s="79"/>
      <c r="G65" s="79"/>
      <c r="H65" s="19"/>
      <c r="I65" s="19"/>
      <c r="J65" s="20"/>
    </row>
  </sheetData>
  <sheetProtection/>
  <autoFilter ref="A5:N64"/>
  <conditionalFormatting sqref="E6:E63">
    <cfRule type="expression" priority="1" dxfId="1" stopIfTrue="1">
      <formula>AND($E6&lt;&gt;"",OR($D6="",$D6=0))</formula>
    </cfRule>
  </conditionalFormatting>
  <printOptions/>
  <pageMargins left="0.7874015748031497" right="0.7874015748031497" top="0.3937007874015748" bottom="0.6692913385826772" header="0.3937007874015748" footer="0.1968503937007874"/>
  <pageSetup fitToHeight="0" fitToWidth="1" horizontalDpi="600" verticalDpi="600" orientation="portrait" paperSize="9" scale="67" r:id="rId1"/>
  <headerFooter alignWithMargins="0">
    <oddHeader>&amp;C&amp;18Jedličkův ústav a školy
Návrh záložního napájení
&amp;"Arial CE,Tučné"&amp;10
&amp;20SPECIFIKACE MATERIÁLU&amp;R
</oddHeader>
    <oddFooter>&amp;L&amp;12Datum: 10/2016
Revize: 0&amp;C&amp;12str. &amp;P / &amp;N
&amp;R&amp;12Archivní číslo: 201615-147901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.421875" style="0" customWidth="1"/>
    <col min="2" max="2" width="5.140625" style="33" customWidth="1"/>
    <col min="3" max="3" width="63.8515625" style="33" customWidth="1"/>
    <col min="4" max="4" width="22.7109375" style="34" customWidth="1"/>
    <col min="5" max="5" width="22.57421875" style="34" customWidth="1"/>
    <col min="6" max="6" width="22.7109375" style="33" customWidth="1"/>
    <col min="7" max="7" width="45.8515625" style="33" customWidth="1"/>
  </cols>
  <sheetData>
    <row r="1" ht="15.75">
      <c r="B1" s="30"/>
    </row>
    <row r="2" ht="15.75">
      <c r="B2" s="30"/>
    </row>
    <row r="3" ht="15.75">
      <c r="B3" s="31"/>
    </row>
    <row r="4" spans="2:11" ht="20.25">
      <c r="B4" s="32" t="s">
        <v>30</v>
      </c>
      <c r="C4" s="35"/>
      <c r="D4" s="36"/>
      <c r="E4" s="36"/>
      <c r="F4" s="36"/>
      <c r="G4" s="36"/>
      <c r="H4" s="2"/>
      <c r="I4" s="2"/>
      <c r="J4" s="2"/>
      <c r="K4" s="2"/>
    </row>
    <row r="5" spans="2:11" s="40" customFormat="1" ht="15.75" thickBot="1">
      <c r="B5" s="37"/>
      <c r="C5" s="37"/>
      <c r="D5" s="38"/>
      <c r="E5" s="38"/>
      <c r="F5" s="38"/>
      <c r="G5" s="38"/>
      <c r="H5" s="39"/>
      <c r="I5" s="39"/>
      <c r="J5" s="39"/>
      <c r="K5" s="39"/>
    </row>
    <row r="6" spans="2:11" s="40" customFormat="1" ht="15.75" thickBot="1">
      <c r="B6" s="37"/>
      <c r="C6" s="41" t="s">
        <v>18</v>
      </c>
      <c r="D6" s="58" t="s">
        <v>17</v>
      </c>
      <c r="E6" s="82" t="str">
        <f>IF(D6="(Vše)","Všechny","")</f>
        <v>Všechny</v>
      </c>
      <c r="F6" s="61"/>
      <c r="G6" s="42"/>
      <c r="H6" s="39"/>
      <c r="I6" s="39"/>
      <c r="J6" s="39"/>
      <c r="K6" s="39"/>
    </row>
    <row r="7" spans="2:11" s="40" customFormat="1" ht="16.5" customHeight="1" thickBot="1">
      <c r="B7" s="37"/>
      <c r="C7" s="37"/>
      <c r="D7" s="43"/>
      <c r="E7" s="43"/>
      <c r="F7" s="43"/>
      <c r="G7" s="42"/>
      <c r="H7" s="39"/>
      <c r="I7" s="39"/>
      <c r="J7" s="39"/>
      <c r="K7" s="39"/>
    </row>
    <row r="8" spans="2:7" s="40" customFormat="1" ht="15.75" customHeight="1" hidden="1" thickBot="1">
      <c r="B8" s="44"/>
      <c r="C8" s="45"/>
      <c r="D8" s="46" t="s">
        <v>21</v>
      </c>
      <c r="E8" s="47"/>
      <c r="F8" s="48"/>
      <c r="G8" s="49"/>
    </row>
    <row r="9" spans="2:7" s="40" customFormat="1" ht="27" customHeight="1" thickBot="1">
      <c r="B9" s="50"/>
      <c r="C9" s="51" t="s">
        <v>25</v>
      </c>
      <c r="D9" s="69" t="s">
        <v>23</v>
      </c>
      <c r="E9" s="72" t="s">
        <v>22</v>
      </c>
      <c r="F9" s="52" t="s">
        <v>20</v>
      </c>
      <c r="G9" s="49"/>
    </row>
    <row r="10" spans="2:7" s="40" customFormat="1" ht="27" customHeight="1">
      <c r="B10" s="53"/>
      <c r="C10" s="75" t="s">
        <v>75</v>
      </c>
      <c r="D10" s="76">
        <v>0</v>
      </c>
      <c r="E10" s="77">
        <v>0</v>
      </c>
      <c r="F10" s="78">
        <v>0</v>
      </c>
      <c r="G10" s="49"/>
    </row>
    <row r="11" spans="2:7" s="40" customFormat="1" ht="27" customHeight="1">
      <c r="B11" s="53"/>
      <c r="C11" s="123" t="s">
        <v>80</v>
      </c>
      <c r="D11" s="124">
        <v>0</v>
      </c>
      <c r="E11" s="125">
        <v>0</v>
      </c>
      <c r="F11" s="126">
        <v>0</v>
      </c>
      <c r="G11" s="49"/>
    </row>
    <row r="12" spans="2:7" s="40" customFormat="1" ht="27" customHeight="1">
      <c r="B12" s="53"/>
      <c r="C12" s="123" t="s">
        <v>87</v>
      </c>
      <c r="D12" s="124">
        <v>0</v>
      </c>
      <c r="E12" s="125">
        <v>0</v>
      </c>
      <c r="F12" s="126">
        <v>0</v>
      </c>
      <c r="G12" s="49"/>
    </row>
    <row r="13" spans="2:7" s="40" customFormat="1" ht="27" customHeight="1">
      <c r="B13" s="53"/>
      <c r="C13" s="123" t="s">
        <v>93</v>
      </c>
      <c r="D13" s="124">
        <v>0</v>
      </c>
      <c r="E13" s="125">
        <v>0</v>
      </c>
      <c r="F13" s="126">
        <v>0</v>
      </c>
      <c r="G13" s="49"/>
    </row>
    <row r="14" spans="2:7" s="40" customFormat="1" ht="27" customHeight="1">
      <c r="B14" s="53"/>
      <c r="C14" s="123" t="s">
        <v>26</v>
      </c>
      <c r="D14" s="124">
        <v>0</v>
      </c>
      <c r="E14" s="125">
        <v>0</v>
      </c>
      <c r="F14" s="126">
        <v>0</v>
      </c>
      <c r="G14" s="49"/>
    </row>
    <row r="15" spans="2:7" s="40" customFormat="1" ht="27" customHeight="1" thickBot="1">
      <c r="B15" s="53"/>
      <c r="C15" s="54" t="s">
        <v>29</v>
      </c>
      <c r="D15" s="70">
        <v>0</v>
      </c>
      <c r="E15" s="73">
        <v>0</v>
      </c>
      <c r="F15" s="55">
        <v>0</v>
      </c>
      <c r="G15" s="49"/>
    </row>
    <row r="16" spans="2:7" s="40" customFormat="1" ht="27" customHeight="1" thickBot="1">
      <c r="B16" s="53"/>
      <c r="C16" s="58" t="s">
        <v>16</v>
      </c>
      <c r="D16" s="71">
        <v>0</v>
      </c>
      <c r="E16" s="74">
        <v>0</v>
      </c>
      <c r="F16" s="59">
        <v>0</v>
      </c>
      <c r="G16" s="56"/>
    </row>
    <row r="17" spans="2:7" s="40" customFormat="1" ht="27" customHeight="1">
      <c r="B17" s="53"/>
      <c r="C17"/>
      <c r="D17"/>
      <c r="E17"/>
      <c r="F17"/>
      <c r="G17" s="56"/>
    </row>
    <row r="18" spans="2:7" s="40" customFormat="1" ht="27" customHeight="1">
      <c r="B18" s="53"/>
      <c r="C18"/>
      <c r="D18"/>
      <c r="E18"/>
      <c r="F18"/>
      <c r="G18" s="57"/>
    </row>
    <row r="19" spans="2:7" s="40" customFormat="1" ht="27" customHeight="1">
      <c r="B19" s="53"/>
      <c r="C19"/>
      <c r="D19"/>
      <c r="E19"/>
      <c r="F19"/>
      <c r="G19" s="56"/>
    </row>
    <row r="20" spans="2:7" s="40" customFormat="1" ht="27" customHeight="1">
      <c r="B20" s="53"/>
      <c r="C20"/>
      <c r="D20"/>
      <c r="E20"/>
      <c r="F20"/>
      <c r="G20" s="56"/>
    </row>
    <row r="21" spans="2:7" s="60" customFormat="1" ht="27" customHeight="1">
      <c r="B21" s="53"/>
      <c r="C21"/>
      <c r="D21"/>
      <c r="E21"/>
      <c r="F21"/>
      <c r="G21" s="56"/>
    </row>
    <row r="22" spans="2:7" s="40" customFormat="1" ht="27" customHeight="1">
      <c r="B22" s="44"/>
      <c r="C22"/>
      <c r="D22"/>
      <c r="E22"/>
      <c r="F22"/>
      <c r="G22" s="44"/>
    </row>
    <row r="23" spans="2:7" s="40" customFormat="1" ht="27" customHeight="1">
      <c r="B23" s="44"/>
      <c r="C23"/>
      <c r="D23"/>
      <c r="E23"/>
      <c r="F23"/>
      <c r="G23" s="44"/>
    </row>
    <row r="24" spans="2:7" s="40" customFormat="1" ht="27" customHeight="1">
      <c r="B24" s="44"/>
      <c r="C24"/>
      <c r="D24"/>
      <c r="E24"/>
      <c r="F24"/>
      <c r="G24" s="44"/>
    </row>
    <row r="25" spans="2:7" s="40" customFormat="1" ht="27" customHeight="1">
      <c r="B25" s="44"/>
      <c r="C25"/>
      <c r="D25"/>
      <c r="E25"/>
      <c r="F25"/>
      <c r="G25" s="44"/>
    </row>
    <row r="26" spans="2:7" s="40" customFormat="1" ht="27" customHeight="1">
      <c r="B26" s="44"/>
      <c r="C26"/>
      <c r="D26"/>
      <c r="E26"/>
      <c r="F26"/>
      <c r="G26" s="44"/>
    </row>
    <row r="27" spans="3:6" ht="27" customHeight="1">
      <c r="C27"/>
      <c r="D27"/>
      <c r="E27"/>
      <c r="F27"/>
    </row>
    <row r="28" ht="27" customHeight="1"/>
    <row r="29" ht="27" customHeight="1"/>
    <row r="30" ht="27" customHeight="1"/>
    <row r="31" ht="27" customHeight="1"/>
    <row r="32" ht="27" customHeight="1"/>
    <row r="33" ht="27" customHeight="1"/>
  </sheetData>
  <sheetProtection/>
  <conditionalFormatting sqref="D6">
    <cfRule type="cellIs" priority="1" dxfId="0" operator="equal" stopIfTrue="1">
      <formula>"(Vše)"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&amp;C&amp;11Firma:&amp;R&amp;11Datum: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Chemoprag,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Paier</dc:creator>
  <cp:keywords/>
  <dc:description/>
  <cp:lastModifiedBy>Baláž, Petr</cp:lastModifiedBy>
  <cp:lastPrinted>2016-10-01T19:30:52Z</cp:lastPrinted>
  <dcterms:created xsi:type="dcterms:W3CDTF">2005-07-01T05:09:48Z</dcterms:created>
  <dcterms:modified xsi:type="dcterms:W3CDTF">2016-11-04T16:20:19Z</dcterms:modified>
  <cp:category/>
  <cp:version/>
  <cp:contentType/>
  <cp:contentStatus/>
</cp:coreProperties>
</file>